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 activeTab="1"/>
  </bookViews>
  <sheets>
    <sheet name="CSVデータ貼付（年齢別）" sheetId="2" r:id="rId1"/>
    <sheet name="年齢別人口集計表" sheetId="1" r:id="rId2"/>
  </sheets>
  <calcPr calcId="145621"/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O9" i="1"/>
  <c r="K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R10" i="1"/>
  <c r="R11" i="1"/>
  <c r="R12" i="1"/>
  <c r="R13" i="1"/>
  <c r="T13" i="1" s="1"/>
  <c r="R14" i="1"/>
  <c r="R15" i="1"/>
  <c r="R16" i="1"/>
  <c r="R17" i="1"/>
  <c r="T17" i="1" s="1"/>
  <c r="R18" i="1"/>
  <c r="R19" i="1"/>
  <c r="R20" i="1"/>
  <c r="R21" i="1"/>
  <c r="T21" i="1" s="1"/>
  <c r="R22" i="1"/>
  <c r="R23" i="1"/>
  <c r="R24" i="1"/>
  <c r="R25" i="1"/>
  <c r="T25" i="1" s="1"/>
  <c r="R26" i="1"/>
  <c r="R27" i="1"/>
  <c r="R2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W9" i="1"/>
  <c r="V9" i="1"/>
  <c r="S9" i="1"/>
  <c r="R9" i="1"/>
  <c r="N9" i="1"/>
  <c r="J9" i="1"/>
  <c r="F2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9" i="1"/>
  <c r="B9" i="1"/>
  <c r="L27" i="1" l="1"/>
  <c r="L23" i="1"/>
  <c r="L15" i="1"/>
  <c r="P26" i="1"/>
  <c r="P22" i="1"/>
  <c r="P18" i="1"/>
  <c r="P14" i="1"/>
  <c r="P10" i="1"/>
  <c r="H25" i="1"/>
  <c r="H21" i="1"/>
  <c r="H17" i="1"/>
  <c r="H13" i="1"/>
  <c r="P24" i="1"/>
  <c r="P12" i="1"/>
  <c r="D28" i="1"/>
  <c r="D20" i="1"/>
  <c r="D12" i="1"/>
  <c r="L14" i="1"/>
  <c r="L26" i="1"/>
  <c r="L22" i="1"/>
  <c r="L10" i="1"/>
  <c r="P21" i="1"/>
  <c r="P13" i="1"/>
  <c r="D25" i="1"/>
  <c r="D21" i="1"/>
  <c r="D17" i="1"/>
  <c r="D13" i="1"/>
  <c r="H27" i="1"/>
  <c r="H23" i="1"/>
  <c r="H19" i="1"/>
  <c r="H11" i="1"/>
  <c r="D19" i="1"/>
  <c r="T28" i="1"/>
  <c r="T20" i="1"/>
  <c r="L25" i="1"/>
  <c r="L21" i="1"/>
  <c r="D27" i="1"/>
  <c r="D11" i="1"/>
  <c r="T12" i="1"/>
  <c r="D26" i="1"/>
  <c r="D22" i="1"/>
  <c r="D18" i="1"/>
  <c r="D14" i="1"/>
  <c r="D10" i="1"/>
  <c r="H15" i="1"/>
  <c r="P28" i="1"/>
  <c r="P20" i="1"/>
  <c r="P16" i="1"/>
  <c r="D23" i="1"/>
  <c r="D15" i="1"/>
  <c r="T16" i="1"/>
  <c r="L17" i="1"/>
  <c r="L13" i="1"/>
  <c r="T24" i="1"/>
  <c r="H26" i="1"/>
  <c r="H22" i="1"/>
  <c r="H18" i="1"/>
  <c r="H14" i="1"/>
  <c r="H10" i="1"/>
  <c r="L12" i="1"/>
  <c r="X25" i="1"/>
  <c r="X21" i="1"/>
  <c r="X17" i="1"/>
  <c r="X13" i="1"/>
  <c r="X26" i="1"/>
  <c r="X22" i="1"/>
  <c r="X18" i="1"/>
  <c r="X14" i="1"/>
  <c r="X10" i="1"/>
  <c r="P23" i="1"/>
  <c r="P15" i="1"/>
  <c r="L28" i="1"/>
  <c r="L24" i="1"/>
  <c r="L20" i="1"/>
  <c r="X24" i="1"/>
  <c r="X20" i="1"/>
  <c r="X16" i="1"/>
  <c r="X12" i="1"/>
  <c r="T27" i="1"/>
  <c r="T23" i="1"/>
  <c r="T19" i="1"/>
  <c r="T15" i="1"/>
  <c r="T11" i="1"/>
  <c r="P25" i="1"/>
  <c r="P17" i="1"/>
  <c r="L19" i="1"/>
  <c r="L11" i="1"/>
  <c r="P27" i="1"/>
  <c r="P19" i="1"/>
  <c r="P11" i="1"/>
  <c r="L16" i="1"/>
  <c r="X27" i="1"/>
  <c r="X23" i="1"/>
  <c r="X19" i="1"/>
  <c r="X15" i="1"/>
  <c r="X11" i="1"/>
  <c r="T26" i="1"/>
  <c r="T22" i="1"/>
  <c r="T18" i="1"/>
  <c r="T14" i="1"/>
  <c r="T10" i="1"/>
  <c r="D24" i="1"/>
  <c r="D16" i="1"/>
  <c r="H28" i="1"/>
  <c r="H24" i="1"/>
  <c r="H20" i="1"/>
  <c r="H16" i="1"/>
  <c r="H12" i="1"/>
  <c r="L18" i="1"/>
  <c r="J35" i="1"/>
  <c r="F35" i="1"/>
  <c r="J31" i="1"/>
  <c r="F31" i="1"/>
  <c r="X28" i="1"/>
  <c r="X9" i="1"/>
  <c r="T9" i="1"/>
  <c r="P9" i="1"/>
  <c r="L9" i="1"/>
  <c r="H9" i="1"/>
  <c r="D9" i="1"/>
  <c r="J6" i="1"/>
  <c r="F6" i="1"/>
  <c r="N35" i="1" l="1"/>
  <c r="J33" i="1"/>
  <c r="N31" i="1"/>
  <c r="F33" i="1"/>
  <c r="N6" i="1"/>
  <c r="N33" i="1" l="1"/>
</calcChain>
</file>

<file path=xl/sharedStrings.xml><?xml version="1.0" encoding="utf-8"?>
<sst xmlns="http://schemas.openxmlformats.org/spreadsheetml/2006/main" count="62" uniqueCount="19">
  <si>
    <t>　年齢別　人口集計表　（1歳階層）</t>
    <rPh sb="1" eb="3">
      <t>ネンレイ</t>
    </rPh>
    <rPh sb="3" eb="4">
      <t>ベツ</t>
    </rPh>
    <rPh sb="5" eb="7">
      <t>ジンコウ</t>
    </rPh>
    <rPh sb="7" eb="9">
      <t>シュウケイ</t>
    </rPh>
    <rPh sb="9" eb="10">
      <t>ヒョウ</t>
    </rPh>
    <rPh sb="12" eb="14">
      <t>１サイ</t>
    </rPh>
    <rPh sb="14" eb="16">
      <t>カイソウ</t>
    </rPh>
    <phoneticPr fontId="20"/>
  </si>
  <si>
    <t>作 成 日 ：</t>
    <rPh sb="0" eb="1">
      <t>サク</t>
    </rPh>
    <rPh sb="2" eb="3">
      <t>シゲル</t>
    </rPh>
    <rPh sb="4" eb="5">
      <t>ヒ</t>
    </rPh>
    <phoneticPr fontId="20"/>
  </si>
  <si>
    <t>年齢判定：</t>
    <rPh sb="0" eb="2">
      <t>ネンレイ</t>
    </rPh>
    <rPh sb="2" eb="4">
      <t>ハンテイ</t>
    </rPh>
    <phoneticPr fontId="20"/>
  </si>
  <si>
    <t>総　　計</t>
    <rPh sb="0" eb="4">
      <t>ソウケイ</t>
    </rPh>
    <phoneticPr fontId="20"/>
  </si>
  <si>
    <t>男</t>
    <rPh sb="0" eb="1">
      <t>オトコ</t>
    </rPh>
    <phoneticPr fontId="20"/>
  </si>
  <si>
    <t>人</t>
    <rPh sb="0" eb="1">
      <t>ニン</t>
    </rPh>
    <phoneticPr fontId="20"/>
  </si>
  <si>
    <t>女</t>
    <rPh sb="0" eb="1">
      <t>オンナ</t>
    </rPh>
    <phoneticPr fontId="20"/>
  </si>
  <si>
    <t>計</t>
    <rPh sb="0" eb="1">
      <t>ケイ</t>
    </rPh>
    <phoneticPr fontId="20"/>
  </si>
  <si>
    <t>年齢</t>
    <rPh sb="0" eb="2">
      <t>ネンレイ</t>
    </rPh>
    <phoneticPr fontId="20"/>
  </si>
  <si>
    <t>１４歳以下</t>
    <rPh sb="2" eb="3">
      <t>サイ</t>
    </rPh>
    <rPh sb="3" eb="5">
      <t>イカ</t>
    </rPh>
    <phoneticPr fontId="20"/>
  </si>
  <si>
    <t>１５歳から６４歳</t>
    <rPh sb="2" eb="3">
      <t>サイ</t>
    </rPh>
    <rPh sb="7" eb="8">
      <t>サイ</t>
    </rPh>
    <phoneticPr fontId="20"/>
  </si>
  <si>
    <t>６５歳以上</t>
    <rPh sb="2" eb="3">
      <t>サイ</t>
    </rPh>
    <rPh sb="3" eb="5">
      <t>イジョウ</t>
    </rPh>
    <phoneticPr fontId="20"/>
  </si>
  <si>
    <t>GOKEI</t>
  </si>
  <si>
    <t xml:space="preserve">0-14 </t>
  </si>
  <si>
    <t>15-16</t>
  </si>
  <si>
    <t xml:space="preserve">65-  </t>
  </si>
  <si>
    <t>平成　30. 12. 31</t>
    <rPh sb="0" eb="2">
      <t>ヘイセイ</t>
    </rPh>
    <phoneticPr fontId="20"/>
  </si>
  <si>
    <t>平成　30年12月31日　現在</t>
    <rPh sb="0" eb="2">
      <t>ヘイセイ</t>
    </rPh>
    <rPh sb="5" eb="6">
      <t>ネン</t>
    </rPh>
    <rPh sb="8" eb="9">
      <t>ガツ</t>
    </rPh>
    <rPh sb="11" eb="12">
      <t>ヒ</t>
    </rPh>
    <rPh sb="13" eb="15">
      <t>ゲンザイ</t>
    </rPh>
    <phoneticPr fontId="20"/>
  </si>
  <si>
    <t>平成　3１. 1. 9</t>
    <rPh sb="0" eb="2">
      <t>ヘイセイ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</si>
</sst>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3">
    <xf numFmtId="0" fontId="0" fillId="0" borderId="0"/>
    <xf numFmtId="38" fontId="18" fillId="0" borderId="0" applyFont="0" applyFill="0" applyBorder="0" applyAlignment="0" applyProtection="0"/>
    <xf numFmtId="0" fontId="2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28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ill="1"/>
    <xf numFmtId="0" fontId="21" fillId="0" borderId="0" xfId="0" applyFont="1"/>
    <xf numFmtId="0" fontId="0" fillId="0" borderId="0" xfId="0" applyAlignment="1">
      <alignment horizontal="right"/>
    </xf>
    <xf numFmtId="0" fontId="18" fillId="0" borderId="10" xfId="0" applyFont="1" applyBorder="1"/>
    <xf numFmtId="38" fontId="18" fillId="0" borderId="10" xfId="1" applyFont="1" applyBorder="1"/>
    <xf numFmtId="0" fontId="0" fillId="0" borderId="10" xfId="0" applyBorder="1"/>
    <xf numFmtId="38" fontId="18" fillId="0" borderId="10" xfId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/>
    <xf numFmtId="0" fontId="0" fillId="34" borderId="0" xfId="0" applyFill="1" applyBorder="1"/>
    <xf numFmtId="0" fontId="0" fillId="34" borderId="16" xfId="0" applyFill="1" applyBorder="1"/>
    <xf numFmtId="0" fontId="0" fillId="34" borderId="17" xfId="0" applyFill="1" applyBorder="1"/>
    <xf numFmtId="0" fontId="0" fillId="0" borderId="15" xfId="0" applyFill="1" applyBorder="1"/>
    <xf numFmtId="0" fontId="0" fillId="0" borderId="22" xfId="0" applyBorder="1"/>
    <xf numFmtId="38" fontId="0" fillId="0" borderId="0" xfId="1" applyFont="1" applyAlignment="1">
      <alignment vertical="center"/>
    </xf>
    <xf numFmtId="0" fontId="0" fillId="0" borderId="23" xfId="0" applyBorder="1"/>
    <xf numFmtId="38" fontId="0" fillId="0" borderId="23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35" borderId="0" xfId="0" applyFill="1" applyBorder="1"/>
    <xf numFmtId="0" fontId="0" fillId="35" borderId="16" xfId="0" applyFill="1" applyBorder="1"/>
    <xf numFmtId="0" fontId="0" fillId="35" borderId="17" xfId="0" applyFill="1" applyBorder="1"/>
    <xf numFmtId="0" fontId="0" fillId="35" borderId="15" xfId="0" applyFill="1" applyBorder="1"/>
    <xf numFmtId="0" fontId="0" fillId="35" borderId="18" xfId="0" applyFill="1" applyBorder="1"/>
    <xf numFmtId="0" fontId="0" fillId="35" borderId="21" xfId="0" applyFill="1" applyBorder="1"/>
    <xf numFmtId="0" fontId="0" fillId="35" borderId="19" xfId="0" applyFill="1" applyBorder="1"/>
    <xf numFmtId="0" fontId="0" fillId="35" borderId="20" xfId="0" applyFill="1" applyBorder="1"/>
    <xf numFmtId="0" fontId="0" fillId="34" borderId="24" xfId="0" applyFill="1" applyBorder="1"/>
    <xf numFmtId="0" fontId="0" fillId="35" borderId="25" xfId="0" applyFill="1" applyBorder="1"/>
    <xf numFmtId="0" fontId="0" fillId="34" borderId="25" xfId="0" applyFill="1" applyBorder="1"/>
    <xf numFmtId="0" fontId="0" fillId="35" borderId="26" xfId="0" applyFill="1" applyBorder="1"/>
    <xf numFmtId="0" fontId="22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03">
    <cellStyle name="20% - アクセント 1 2" xfId="2"/>
    <cellStyle name="20% - アクセント 1 3" xfId="3"/>
    <cellStyle name="20% - アクセント 1 4" xfId="4"/>
    <cellStyle name="20% - アクセント 2 2" xfId="5"/>
    <cellStyle name="20% - アクセント 2 3" xfId="6"/>
    <cellStyle name="20% - アクセント 2 4" xfId="7"/>
    <cellStyle name="20% - アクセント 3 2" xfId="8"/>
    <cellStyle name="20% - アクセント 3 3" xfId="9"/>
    <cellStyle name="20% - アクセント 3 4" xfId="10"/>
    <cellStyle name="20% - アクセント 4 2" xfId="11"/>
    <cellStyle name="20% - アクセント 4 3" xfId="12"/>
    <cellStyle name="20% - アクセント 4 4" xfId="13"/>
    <cellStyle name="20% - アクセント 5 2" xfId="14"/>
    <cellStyle name="20% - アクセント 5 3" xfId="15"/>
    <cellStyle name="20% - アクセント 5 4" xfId="16"/>
    <cellStyle name="20% - アクセント 6 2" xfId="17"/>
    <cellStyle name="20% - アクセント 6 3" xfId="18"/>
    <cellStyle name="20% - アクセント 6 4" xfId="19"/>
    <cellStyle name="40% - アクセント 1 2" xfId="20"/>
    <cellStyle name="40% - アクセント 1 3" xfId="21"/>
    <cellStyle name="40% - アクセント 1 4" xfId="22"/>
    <cellStyle name="40% - アクセント 2 2" xfId="23"/>
    <cellStyle name="40% - アクセント 2 3" xfId="24"/>
    <cellStyle name="40% - アクセント 2 4" xfId="25"/>
    <cellStyle name="40% - アクセント 3 2" xfId="26"/>
    <cellStyle name="40% - アクセント 3 3" xfId="27"/>
    <cellStyle name="40% - アクセント 3 4" xfId="28"/>
    <cellStyle name="40% - アクセント 4 2" xfId="29"/>
    <cellStyle name="40% - アクセント 4 3" xfId="30"/>
    <cellStyle name="40% - アクセント 4 4" xfId="31"/>
    <cellStyle name="40% - アクセント 5 2" xfId="32"/>
    <cellStyle name="40% - アクセント 5 3" xfId="33"/>
    <cellStyle name="40% - アクセント 5 4" xfId="34"/>
    <cellStyle name="40% - アクセント 6 2" xfId="35"/>
    <cellStyle name="40% - アクセント 6 3" xfId="36"/>
    <cellStyle name="40% - アクセント 6 4" xfId="37"/>
    <cellStyle name="60% - アクセント 1 2" xfId="38"/>
    <cellStyle name="60% - アクセント 1 3" xfId="39"/>
    <cellStyle name="60% - アクセント 2 2" xfId="40"/>
    <cellStyle name="60% - アクセント 2 3" xfId="41"/>
    <cellStyle name="60% - アクセント 3 2" xfId="42"/>
    <cellStyle name="60% - アクセント 3 3" xfId="43"/>
    <cellStyle name="60% - アクセント 4 2" xfId="44"/>
    <cellStyle name="60% - アクセント 4 3" xfId="45"/>
    <cellStyle name="60% - アクセント 5 2" xfId="46"/>
    <cellStyle name="60% - アクセント 5 3" xfId="47"/>
    <cellStyle name="60% - アクセント 6 2" xfId="48"/>
    <cellStyle name="60% - アクセント 6 3" xfId="49"/>
    <cellStyle name="アクセント 1 2" xfId="50"/>
    <cellStyle name="アクセント 1 3" xfId="51"/>
    <cellStyle name="アクセント 2 2" xfId="52"/>
    <cellStyle name="アクセント 2 3" xfId="53"/>
    <cellStyle name="アクセント 3 2" xfId="54"/>
    <cellStyle name="アクセント 3 3" xfId="55"/>
    <cellStyle name="アクセント 4 2" xfId="56"/>
    <cellStyle name="アクセント 4 3" xfId="57"/>
    <cellStyle name="アクセント 5 2" xfId="58"/>
    <cellStyle name="アクセント 5 3" xfId="59"/>
    <cellStyle name="アクセント 6 2" xfId="60"/>
    <cellStyle name="アクセント 6 3" xfId="61"/>
    <cellStyle name="タイトル 2" xfId="62"/>
    <cellStyle name="タイトル 3" xfId="63"/>
    <cellStyle name="チェック セル 2" xfId="64"/>
    <cellStyle name="チェック セル 3" xfId="65"/>
    <cellStyle name="どちらでもない 2" xfId="66"/>
    <cellStyle name="どちらでもない 3" xfId="67"/>
    <cellStyle name="メモ 2" xfId="68"/>
    <cellStyle name="メモ 3" xfId="69"/>
    <cellStyle name="メモ 4" xfId="70"/>
    <cellStyle name="メモ 5" xfId="71"/>
    <cellStyle name="リンク セル 2" xfId="72"/>
    <cellStyle name="リンク セル 3" xfId="73"/>
    <cellStyle name="悪い 2" xfId="74"/>
    <cellStyle name="悪い 3" xfId="75"/>
    <cellStyle name="計算 2" xfId="76"/>
    <cellStyle name="計算 3" xfId="77"/>
    <cellStyle name="警告文 2" xfId="78"/>
    <cellStyle name="警告文 3" xfId="79"/>
    <cellStyle name="桁区切り" xfId="1" builtinId="6"/>
    <cellStyle name="見出し 1 2" xfId="80"/>
    <cellStyle name="見出し 1 3" xfId="81"/>
    <cellStyle name="見出し 2 2" xfId="82"/>
    <cellStyle name="見出し 2 3" xfId="83"/>
    <cellStyle name="見出し 3 2" xfId="84"/>
    <cellStyle name="見出し 3 3" xfId="85"/>
    <cellStyle name="見出し 4 2" xfId="86"/>
    <cellStyle name="見出し 4 3" xfId="87"/>
    <cellStyle name="集計 2" xfId="88"/>
    <cellStyle name="集計 3" xfId="89"/>
    <cellStyle name="出力 2" xfId="90"/>
    <cellStyle name="出力 3" xfId="91"/>
    <cellStyle name="説明文 2" xfId="92"/>
    <cellStyle name="説明文 3" xfId="93"/>
    <cellStyle name="入力 2" xfId="94"/>
    <cellStyle name="入力 3" xfId="95"/>
    <cellStyle name="標準" xfId="0" builtinId="0"/>
    <cellStyle name="標準 2" xfId="96"/>
    <cellStyle name="標準 3" xfId="97"/>
    <cellStyle name="標準 4" xfId="98"/>
    <cellStyle name="標準 5" xfId="99"/>
    <cellStyle name="標準 6" xfId="100"/>
    <cellStyle name="良い 2" xfId="101"/>
    <cellStyle name="良い 3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opLeftCell="A97" workbookViewId="0">
      <selection sqref="A1:D124"/>
    </sheetView>
  </sheetViews>
  <sheetFormatPr defaultRowHeight="13.5"/>
  <sheetData>
    <row r="1" spans="1:4">
      <c r="A1" s="21">
        <v>0</v>
      </c>
      <c r="B1" s="21">
        <v>206</v>
      </c>
      <c r="C1" s="21">
        <v>215</v>
      </c>
      <c r="D1" s="21">
        <v>421</v>
      </c>
    </row>
    <row r="2" spans="1:4">
      <c r="A2" s="21">
        <v>1</v>
      </c>
      <c r="B2" s="21">
        <v>212</v>
      </c>
      <c r="C2" s="21">
        <v>224</v>
      </c>
      <c r="D2" s="21">
        <v>436</v>
      </c>
    </row>
    <row r="3" spans="1:4">
      <c r="A3" s="21">
        <v>2</v>
      </c>
      <c r="B3" s="21">
        <v>279</v>
      </c>
      <c r="C3" s="21">
        <v>249</v>
      </c>
      <c r="D3" s="21">
        <v>528</v>
      </c>
    </row>
    <row r="4" spans="1:4">
      <c r="A4" s="21">
        <v>3</v>
      </c>
      <c r="B4" s="21">
        <v>253</v>
      </c>
      <c r="C4" s="21">
        <v>236</v>
      </c>
      <c r="D4" s="21">
        <v>489</v>
      </c>
    </row>
    <row r="5" spans="1:4">
      <c r="A5" s="21">
        <v>4</v>
      </c>
      <c r="B5" s="21">
        <v>282</v>
      </c>
      <c r="C5" s="21">
        <v>241</v>
      </c>
      <c r="D5" s="21">
        <v>523</v>
      </c>
    </row>
    <row r="6" spans="1:4">
      <c r="A6" s="21">
        <v>5</v>
      </c>
      <c r="B6" s="21">
        <v>282</v>
      </c>
      <c r="C6" s="21">
        <v>274</v>
      </c>
      <c r="D6" s="21">
        <v>556</v>
      </c>
    </row>
    <row r="7" spans="1:4">
      <c r="A7" s="21">
        <v>6</v>
      </c>
      <c r="B7" s="21">
        <v>293</v>
      </c>
      <c r="C7" s="21">
        <v>250</v>
      </c>
      <c r="D7" s="21">
        <v>543</v>
      </c>
    </row>
    <row r="8" spans="1:4">
      <c r="A8" s="21">
        <v>7</v>
      </c>
      <c r="B8" s="21">
        <v>285</v>
      </c>
      <c r="C8" s="21">
        <v>286</v>
      </c>
      <c r="D8" s="21">
        <v>571</v>
      </c>
    </row>
    <row r="9" spans="1:4">
      <c r="A9" s="21">
        <v>8</v>
      </c>
      <c r="B9" s="21">
        <v>278</v>
      </c>
      <c r="C9" s="21">
        <v>239</v>
      </c>
      <c r="D9" s="21">
        <v>517</v>
      </c>
    </row>
    <row r="10" spans="1:4">
      <c r="A10" s="21">
        <v>9</v>
      </c>
      <c r="B10" s="21">
        <v>284</v>
      </c>
      <c r="C10" s="21">
        <v>271</v>
      </c>
      <c r="D10" s="21">
        <v>555</v>
      </c>
    </row>
    <row r="11" spans="1:4">
      <c r="A11" s="21">
        <v>10</v>
      </c>
      <c r="B11" s="21">
        <v>317</v>
      </c>
      <c r="C11" s="21">
        <v>273</v>
      </c>
      <c r="D11" s="21">
        <v>590</v>
      </c>
    </row>
    <row r="12" spans="1:4">
      <c r="A12" s="21">
        <v>11</v>
      </c>
      <c r="B12" s="21">
        <v>270</v>
      </c>
      <c r="C12" s="21">
        <v>246</v>
      </c>
      <c r="D12" s="21">
        <v>516</v>
      </c>
    </row>
    <row r="13" spans="1:4">
      <c r="A13" s="21">
        <v>12</v>
      </c>
      <c r="B13" s="21">
        <v>297</v>
      </c>
      <c r="C13" s="21">
        <v>277</v>
      </c>
      <c r="D13" s="21">
        <v>574</v>
      </c>
    </row>
    <row r="14" spans="1:4">
      <c r="A14" s="21">
        <v>13</v>
      </c>
      <c r="B14" s="21">
        <v>294</v>
      </c>
      <c r="C14" s="21">
        <v>246</v>
      </c>
      <c r="D14" s="21">
        <v>540</v>
      </c>
    </row>
    <row r="15" spans="1:4">
      <c r="A15" s="21">
        <v>14</v>
      </c>
      <c r="B15" s="21">
        <v>282</v>
      </c>
      <c r="C15" s="21">
        <v>282</v>
      </c>
      <c r="D15" s="21">
        <v>564</v>
      </c>
    </row>
    <row r="16" spans="1:4">
      <c r="A16" s="21">
        <v>15</v>
      </c>
      <c r="B16" s="21">
        <v>324</v>
      </c>
      <c r="C16" s="21">
        <v>296</v>
      </c>
      <c r="D16" s="21">
        <v>620</v>
      </c>
    </row>
    <row r="17" spans="1:4">
      <c r="A17" s="21">
        <v>16</v>
      </c>
      <c r="B17" s="21">
        <v>286</v>
      </c>
      <c r="C17" s="21">
        <v>270</v>
      </c>
      <c r="D17" s="21">
        <v>556</v>
      </c>
    </row>
    <row r="18" spans="1:4">
      <c r="A18" s="21">
        <v>17</v>
      </c>
      <c r="B18" s="21">
        <v>316</v>
      </c>
      <c r="C18" s="21">
        <v>291</v>
      </c>
      <c r="D18" s="21">
        <v>607</v>
      </c>
    </row>
    <row r="19" spans="1:4">
      <c r="A19" s="21">
        <v>18</v>
      </c>
      <c r="B19" s="21">
        <v>354</v>
      </c>
      <c r="C19" s="21">
        <v>294</v>
      </c>
      <c r="D19" s="21">
        <v>648</v>
      </c>
    </row>
    <row r="20" spans="1:4">
      <c r="A20" s="21">
        <v>19</v>
      </c>
      <c r="B20" s="21">
        <v>409</v>
      </c>
      <c r="C20" s="21">
        <v>293</v>
      </c>
      <c r="D20" s="21">
        <v>702</v>
      </c>
    </row>
    <row r="21" spans="1:4">
      <c r="A21" s="21">
        <v>20</v>
      </c>
      <c r="B21" s="21">
        <v>405</v>
      </c>
      <c r="C21" s="21">
        <v>382</v>
      </c>
      <c r="D21" s="21">
        <v>787</v>
      </c>
    </row>
    <row r="22" spans="1:4">
      <c r="A22" s="21">
        <v>21</v>
      </c>
      <c r="B22" s="21">
        <v>445</v>
      </c>
      <c r="C22" s="21">
        <v>332</v>
      </c>
      <c r="D22" s="21">
        <v>777</v>
      </c>
    </row>
    <row r="23" spans="1:4">
      <c r="A23" s="21">
        <v>22</v>
      </c>
      <c r="B23" s="21">
        <v>392</v>
      </c>
      <c r="C23" s="21">
        <v>350</v>
      </c>
      <c r="D23" s="21">
        <v>742</v>
      </c>
    </row>
    <row r="24" spans="1:4">
      <c r="A24" s="21">
        <v>23</v>
      </c>
      <c r="B24" s="21">
        <v>372</v>
      </c>
      <c r="C24" s="21">
        <v>297</v>
      </c>
      <c r="D24" s="21">
        <v>669</v>
      </c>
    </row>
    <row r="25" spans="1:4">
      <c r="A25" s="21">
        <v>24</v>
      </c>
      <c r="B25" s="21">
        <v>342</v>
      </c>
      <c r="C25" s="21">
        <v>300</v>
      </c>
      <c r="D25" s="21">
        <v>642</v>
      </c>
    </row>
    <row r="26" spans="1:4">
      <c r="A26" s="21">
        <v>25</v>
      </c>
      <c r="B26" s="21">
        <v>338</v>
      </c>
      <c r="C26" s="21">
        <v>289</v>
      </c>
      <c r="D26" s="21">
        <v>627</v>
      </c>
    </row>
    <row r="27" spans="1:4">
      <c r="A27" s="21">
        <v>26</v>
      </c>
      <c r="B27" s="21">
        <v>345</v>
      </c>
      <c r="C27" s="21">
        <v>286</v>
      </c>
      <c r="D27" s="21">
        <v>631</v>
      </c>
    </row>
    <row r="28" spans="1:4">
      <c r="A28" s="21">
        <v>27</v>
      </c>
      <c r="B28" s="21">
        <v>336</v>
      </c>
      <c r="C28" s="21">
        <v>275</v>
      </c>
      <c r="D28" s="21">
        <v>611</v>
      </c>
    </row>
    <row r="29" spans="1:4">
      <c r="A29" s="21">
        <v>28</v>
      </c>
      <c r="B29" s="21">
        <v>370</v>
      </c>
      <c r="C29" s="21">
        <v>332</v>
      </c>
      <c r="D29" s="21">
        <v>702</v>
      </c>
    </row>
    <row r="30" spans="1:4">
      <c r="A30" s="21">
        <v>29</v>
      </c>
      <c r="B30" s="21">
        <v>370</v>
      </c>
      <c r="C30" s="21">
        <v>330</v>
      </c>
      <c r="D30" s="21">
        <v>700</v>
      </c>
    </row>
    <row r="31" spans="1:4">
      <c r="A31" s="21">
        <v>30</v>
      </c>
      <c r="B31" s="21">
        <v>397</v>
      </c>
      <c r="C31" s="21">
        <v>351</v>
      </c>
      <c r="D31" s="21">
        <v>748</v>
      </c>
    </row>
    <row r="32" spans="1:4">
      <c r="A32" s="21">
        <v>31</v>
      </c>
      <c r="B32" s="21">
        <v>374</v>
      </c>
      <c r="C32" s="21">
        <v>358</v>
      </c>
      <c r="D32" s="21">
        <v>732</v>
      </c>
    </row>
    <row r="33" spans="1:4">
      <c r="A33" s="21">
        <v>32</v>
      </c>
      <c r="B33" s="21">
        <v>366</v>
      </c>
      <c r="C33" s="21">
        <v>330</v>
      </c>
      <c r="D33" s="21">
        <v>696</v>
      </c>
    </row>
    <row r="34" spans="1:4">
      <c r="A34" s="21">
        <v>33</v>
      </c>
      <c r="B34" s="21">
        <v>393</v>
      </c>
      <c r="C34" s="21">
        <v>319</v>
      </c>
      <c r="D34" s="21">
        <v>712</v>
      </c>
    </row>
    <row r="35" spans="1:4">
      <c r="A35" s="21">
        <v>34</v>
      </c>
      <c r="B35" s="21">
        <v>372</v>
      </c>
      <c r="C35" s="21">
        <v>327</v>
      </c>
      <c r="D35" s="21">
        <v>699</v>
      </c>
    </row>
    <row r="36" spans="1:4">
      <c r="A36" s="21">
        <v>35</v>
      </c>
      <c r="B36" s="21">
        <v>416</v>
      </c>
      <c r="C36" s="21">
        <v>406</v>
      </c>
      <c r="D36" s="21">
        <v>822</v>
      </c>
    </row>
    <row r="37" spans="1:4">
      <c r="A37" s="21">
        <v>36</v>
      </c>
      <c r="B37" s="21">
        <v>382</v>
      </c>
      <c r="C37" s="21">
        <v>348</v>
      </c>
      <c r="D37" s="21">
        <v>730</v>
      </c>
    </row>
    <row r="38" spans="1:4">
      <c r="A38" s="21">
        <v>37</v>
      </c>
      <c r="B38" s="21">
        <v>364</v>
      </c>
      <c r="C38" s="21">
        <v>376</v>
      </c>
      <c r="D38" s="21">
        <v>740</v>
      </c>
    </row>
    <row r="39" spans="1:4">
      <c r="A39" s="21">
        <v>38</v>
      </c>
      <c r="B39" s="21">
        <v>416</v>
      </c>
      <c r="C39" s="21">
        <v>321</v>
      </c>
      <c r="D39" s="21">
        <v>737</v>
      </c>
    </row>
    <row r="40" spans="1:4">
      <c r="A40" s="21">
        <v>39</v>
      </c>
      <c r="B40" s="21">
        <v>433</v>
      </c>
      <c r="C40" s="21">
        <v>335</v>
      </c>
      <c r="D40" s="21">
        <v>768</v>
      </c>
    </row>
    <row r="41" spans="1:4">
      <c r="A41" s="21">
        <v>40</v>
      </c>
      <c r="B41" s="21">
        <v>452</v>
      </c>
      <c r="C41" s="21">
        <v>371</v>
      </c>
      <c r="D41" s="21">
        <v>823</v>
      </c>
    </row>
    <row r="42" spans="1:4">
      <c r="A42" s="21">
        <v>41</v>
      </c>
      <c r="B42" s="21">
        <v>444</v>
      </c>
      <c r="C42" s="21">
        <v>360</v>
      </c>
      <c r="D42" s="21">
        <v>804</v>
      </c>
    </row>
    <row r="43" spans="1:4">
      <c r="A43" s="21">
        <v>42</v>
      </c>
      <c r="B43" s="21">
        <v>456</v>
      </c>
      <c r="C43" s="21">
        <v>367</v>
      </c>
      <c r="D43" s="21">
        <v>823</v>
      </c>
    </row>
    <row r="44" spans="1:4">
      <c r="A44" s="21">
        <v>43</v>
      </c>
      <c r="B44" s="21">
        <v>362</v>
      </c>
      <c r="C44" s="21">
        <v>389</v>
      </c>
      <c r="D44" s="21">
        <v>751</v>
      </c>
    </row>
    <row r="45" spans="1:4">
      <c r="A45" s="21">
        <v>44</v>
      </c>
      <c r="B45" s="21">
        <v>472</v>
      </c>
      <c r="C45" s="21">
        <v>403</v>
      </c>
      <c r="D45" s="21">
        <v>875</v>
      </c>
    </row>
    <row r="46" spans="1:4">
      <c r="A46" s="21">
        <v>45</v>
      </c>
      <c r="B46" s="21">
        <v>463</v>
      </c>
      <c r="C46" s="21">
        <v>393</v>
      </c>
      <c r="D46" s="21">
        <v>856</v>
      </c>
    </row>
    <row r="47" spans="1:4">
      <c r="A47" s="21">
        <v>46</v>
      </c>
      <c r="B47" s="21">
        <v>485</v>
      </c>
      <c r="C47" s="21">
        <v>432</v>
      </c>
      <c r="D47" s="21">
        <v>917</v>
      </c>
    </row>
    <row r="48" spans="1:4">
      <c r="A48" s="21">
        <v>47</v>
      </c>
      <c r="B48" s="21">
        <v>424</v>
      </c>
      <c r="C48" s="21">
        <v>405</v>
      </c>
      <c r="D48" s="21">
        <v>829</v>
      </c>
    </row>
    <row r="49" spans="1:4">
      <c r="A49" s="21">
        <v>48</v>
      </c>
      <c r="B49" s="21">
        <v>412</v>
      </c>
      <c r="C49" s="21">
        <v>390</v>
      </c>
      <c r="D49" s="21">
        <v>802</v>
      </c>
    </row>
    <row r="50" spans="1:4">
      <c r="A50" s="21">
        <v>49</v>
      </c>
      <c r="B50" s="21">
        <v>415</v>
      </c>
      <c r="C50" s="21">
        <v>350</v>
      </c>
      <c r="D50" s="21">
        <v>765</v>
      </c>
    </row>
    <row r="51" spans="1:4">
      <c r="A51" s="21">
        <v>50</v>
      </c>
      <c r="B51" s="21">
        <v>446</v>
      </c>
      <c r="C51" s="21">
        <v>392</v>
      </c>
      <c r="D51" s="21">
        <v>838</v>
      </c>
    </row>
    <row r="52" spans="1:4">
      <c r="A52" s="21">
        <v>51</v>
      </c>
      <c r="B52" s="21">
        <v>451</v>
      </c>
      <c r="C52" s="21">
        <v>427</v>
      </c>
      <c r="D52" s="21">
        <v>878</v>
      </c>
    </row>
    <row r="53" spans="1:4">
      <c r="A53" s="21">
        <v>52</v>
      </c>
      <c r="B53" s="21">
        <v>299</v>
      </c>
      <c r="C53" s="21">
        <v>283</v>
      </c>
      <c r="D53" s="21">
        <v>582</v>
      </c>
    </row>
    <row r="54" spans="1:4">
      <c r="A54" s="21">
        <v>53</v>
      </c>
      <c r="B54" s="21">
        <v>420</v>
      </c>
      <c r="C54" s="21">
        <v>397</v>
      </c>
      <c r="D54" s="21">
        <v>817</v>
      </c>
    </row>
    <row r="55" spans="1:4">
      <c r="A55" s="21">
        <v>54</v>
      </c>
      <c r="B55" s="21">
        <v>404</v>
      </c>
      <c r="C55" s="21">
        <v>375</v>
      </c>
      <c r="D55" s="21">
        <v>779</v>
      </c>
    </row>
    <row r="56" spans="1:4">
      <c r="A56" s="21">
        <v>55</v>
      </c>
      <c r="B56" s="21">
        <v>417</v>
      </c>
      <c r="C56" s="21">
        <v>386</v>
      </c>
      <c r="D56" s="21">
        <v>803</v>
      </c>
    </row>
    <row r="57" spans="1:4">
      <c r="A57" s="21">
        <v>56</v>
      </c>
      <c r="B57" s="21">
        <v>389</v>
      </c>
      <c r="C57" s="21">
        <v>384</v>
      </c>
      <c r="D57" s="21">
        <v>773</v>
      </c>
    </row>
    <row r="58" spans="1:4">
      <c r="A58" s="21">
        <v>57</v>
      </c>
      <c r="B58" s="21">
        <v>400</v>
      </c>
      <c r="C58" s="21">
        <v>373</v>
      </c>
      <c r="D58" s="21">
        <v>773</v>
      </c>
    </row>
    <row r="59" spans="1:4">
      <c r="A59" s="21">
        <v>58</v>
      </c>
      <c r="B59" s="21">
        <v>394</v>
      </c>
      <c r="C59" s="21">
        <v>392</v>
      </c>
      <c r="D59" s="21">
        <v>786</v>
      </c>
    </row>
    <row r="60" spans="1:4">
      <c r="A60" s="21">
        <v>59</v>
      </c>
      <c r="B60" s="21">
        <v>442</v>
      </c>
      <c r="C60" s="21">
        <v>404</v>
      </c>
      <c r="D60" s="21">
        <v>846</v>
      </c>
    </row>
    <row r="61" spans="1:4">
      <c r="A61" s="21">
        <v>60</v>
      </c>
      <c r="B61" s="21">
        <v>404</v>
      </c>
      <c r="C61" s="21">
        <v>393</v>
      </c>
      <c r="D61" s="21">
        <v>797</v>
      </c>
    </row>
    <row r="62" spans="1:4">
      <c r="A62" s="21">
        <v>61</v>
      </c>
      <c r="B62" s="21">
        <v>417</v>
      </c>
      <c r="C62" s="21">
        <v>371</v>
      </c>
      <c r="D62" s="21">
        <v>788</v>
      </c>
    </row>
    <row r="63" spans="1:4">
      <c r="A63" s="21">
        <v>62</v>
      </c>
      <c r="B63" s="21">
        <v>428</v>
      </c>
      <c r="C63" s="21">
        <v>397</v>
      </c>
      <c r="D63" s="21">
        <v>825</v>
      </c>
    </row>
    <row r="64" spans="1:4">
      <c r="A64" s="21">
        <v>63</v>
      </c>
      <c r="B64" s="21">
        <v>438</v>
      </c>
      <c r="C64" s="21">
        <v>397</v>
      </c>
      <c r="D64" s="21">
        <v>835</v>
      </c>
    </row>
    <row r="65" spans="1:4">
      <c r="A65" s="21">
        <v>64</v>
      </c>
      <c r="B65" s="21">
        <v>444</v>
      </c>
      <c r="C65" s="21">
        <v>393</v>
      </c>
      <c r="D65" s="21">
        <v>837</v>
      </c>
    </row>
    <row r="66" spans="1:4">
      <c r="A66" s="21">
        <v>65</v>
      </c>
      <c r="B66" s="21">
        <v>421</v>
      </c>
      <c r="C66" s="21">
        <v>389</v>
      </c>
      <c r="D66" s="21">
        <v>810</v>
      </c>
    </row>
    <row r="67" spans="1:4">
      <c r="A67" s="21">
        <v>66</v>
      </c>
      <c r="B67" s="21">
        <v>448</v>
      </c>
      <c r="C67" s="21">
        <v>422</v>
      </c>
      <c r="D67" s="21">
        <v>870</v>
      </c>
    </row>
    <row r="68" spans="1:4">
      <c r="A68" s="21">
        <v>67</v>
      </c>
      <c r="B68" s="21">
        <v>431</v>
      </c>
      <c r="C68" s="21">
        <v>475</v>
      </c>
      <c r="D68" s="21">
        <v>906</v>
      </c>
    </row>
    <row r="69" spans="1:4">
      <c r="A69" s="21">
        <v>68</v>
      </c>
      <c r="B69" s="21">
        <v>489</v>
      </c>
      <c r="C69" s="21">
        <v>417</v>
      </c>
      <c r="D69" s="21">
        <v>906</v>
      </c>
    </row>
    <row r="70" spans="1:4">
      <c r="A70" s="21">
        <v>69</v>
      </c>
      <c r="B70" s="21">
        <v>520</v>
      </c>
      <c r="C70" s="21">
        <v>528</v>
      </c>
      <c r="D70" s="21">
        <v>1048</v>
      </c>
    </row>
    <row r="71" spans="1:4">
      <c r="A71" s="21">
        <v>70</v>
      </c>
      <c r="B71" s="21">
        <v>497</v>
      </c>
      <c r="C71" s="21">
        <v>474</v>
      </c>
      <c r="D71" s="21">
        <v>971</v>
      </c>
    </row>
    <row r="72" spans="1:4">
      <c r="A72" s="21">
        <v>71</v>
      </c>
      <c r="B72" s="21">
        <v>514</v>
      </c>
      <c r="C72" s="21">
        <v>441</v>
      </c>
      <c r="D72" s="21">
        <v>955</v>
      </c>
    </row>
    <row r="73" spans="1:4">
      <c r="A73" s="21">
        <v>72</v>
      </c>
      <c r="B73" s="21">
        <v>310</v>
      </c>
      <c r="C73" s="21">
        <v>355</v>
      </c>
      <c r="D73" s="21">
        <v>665</v>
      </c>
    </row>
    <row r="74" spans="1:4">
      <c r="A74" s="21">
        <v>73</v>
      </c>
      <c r="B74" s="21">
        <v>246</v>
      </c>
      <c r="C74" s="21">
        <v>294</v>
      </c>
      <c r="D74" s="21">
        <v>540</v>
      </c>
    </row>
    <row r="75" spans="1:4">
      <c r="A75" s="21">
        <v>74</v>
      </c>
      <c r="B75" s="21">
        <v>338</v>
      </c>
      <c r="C75" s="21">
        <v>352</v>
      </c>
      <c r="D75" s="21">
        <v>690</v>
      </c>
    </row>
    <row r="76" spans="1:4">
      <c r="A76" s="21">
        <v>75</v>
      </c>
      <c r="B76" s="21">
        <v>317</v>
      </c>
      <c r="C76" s="21">
        <v>355</v>
      </c>
      <c r="D76" s="21">
        <v>672</v>
      </c>
    </row>
    <row r="77" spans="1:4">
      <c r="A77" s="21">
        <v>76</v>
      </c>
      <c r="B77" s="21">
        <v>326</v>
      </c>
      <c r="C77" s="21">
        <v>367</v>
      </c>
      <c r="D77" s="21">
        <v>693</v>
      </c>
    </row>
    <row r="78" spans="1:4">
      <c r="A78" s="21">
        <v>77</v>
      </c>
      <c r="B78" s="21">
        <v>309</v>
      </c>
      <c r="C78" s="21">
        <v>336</v>
      </c>
      <c r="D78" s="21">
        <v>645</v>
      </c>
    </row>
    <row r="79" spans="1:4">
      <c r="A79" s="21">
        <v>78</v>
      </c>
      <c r="B79" s="21">
        <v>258</v>
      </c>
      <c r="C79" s="21">
        <v>334</v>
      </c>
      <c r="D79" s="21">
        <v>592</v>
      </c>
    </row>
    <row r="80" spans="1:4">
      <c r="A80" s="21">
        <v>79</v>
      </c>
      <c r="B80" s="21">
        <v>202</v>
      </c>
      <c r="C80" s="21">
        <v>253</v>
      </c>
      <c r="D80" s="21">
        <v>455</v>
      </c>
    </row>
    <row r="81" spans="1:4">
      <c r="A81" s="21">
        <v>80</v>
      </c>
      <c r="B81" s="21">
        <v>228</v>
      </c>
      <c r="C81" s="21">
        <v>254</v>
      </c>
      <c r="D81" s="21">
        <v>482</v>
      </c>
    </row>
    <row r="82" spans="1:4">
      <c r="A82" s="21">
        <v>81</v>
      </c>
      <c r="B82" s="21">
        <v>205</v>
      </c>
      <c r="C82" s="21">
        <v>307</v>
      </c>
      <c r="D82" s="21">
        <v>512</v>
      </c>
    </row>
    <row r="83" spans="1:4">
      <c r="A83" s="21">
        <v>82</v>
      </c>
      <c r="B83" s="21">
        <v>189</v>
      </c>
      <c r="C83" s="21">
        <v>259</v>
      </c>
      <c r="D83" s="21">
        <v>448</v>
      </c>
    </row>
    <row r="84" spans="1:4">
      <c r="A84" s="21">
        <v>83</v>
      </c>
      <c r="B84" s="21">
        <v>177</v>
      </c>
      <c r="C84" s="21">
        <v>295</v>
      </c>
      <c r="D84" s="21">
        <v>472</v>
      </c>
    </row>
    <row r="85" spans="1:4">
      <c r="A85" s="21">
        <v>84</v>
      </c>
      <c r="B85" s="21">
        <v>166</v>
      </c>
      <c r="C85" s="21">
        <v>269</v>
      </c>
      <c r="D85" s="21">
        <v>435</v>
      </c>
    </row>
    <row r="86" spans="1:4">
      <c r="A86" s="21">
        <v>85</v>
      </c>
      <c r="B86" s="21">
        <v>152</v>
      </c>
      <c r="C86" s="21">
        <v>275</v>
      </c>
      <c r="D86" s="21">
        <v>427</v>
      </c>
    </row>
    <row r="87" spans="1:4">
      <c r="A87" s="21">
        <v>86</v>
      </c>
      <c r="B87" s="21">
        <v>136</v>
      </c>
      <c r="C87" s="21">
        <v>270</v>
      </c>
      <c r="D87" s="21">
        <v>406</v>
      </c>
    </row>
    <row r="88" spans="1:4">
      <c r="A88" s="21">
        <v>87</v>
      </c>
      <c r="B88" s="21">
        <v>130</v>
      </c>
      <c r="C88" s="21">
        <v>223</v>
      </c>
      <c r="D88" s="21">
        <v>353</v>
      </c>
    </row>
    <row r="89" spans="1:4">
      <c r="A89" s="21">
        <v>88</v>
      </c>
      <c r="B89" s="21">
        <v>113</v>
      </c>
      <c r="C89" s="21">
        <v>227</v>
      </c>
      <c r="D89" s="21">
        <v>340</v>
      </c>
    </row>
    <row r="90" spans="1:4">
      <c r="A90" s="21">
        <v>89</v>
      </c>
      <c r="B90" s="21">
        <v>100</v>
      </c>
      <c r="C90" s="21">
        <v>221</v>
      </c>
      <c r="D90" s="21">
        <v>321</v>
      </c>
    </row>
    <row r="91" spans="1:4">
      <c r="A91" s="21">
        <v>90</v>
      </c>
      <c r="B91" s="21">
        <v>92</v>
      </c>
      <c r="C91" s="21">
        <v>166</v>
      </c>
      <c r="D91" s="21">
        <v>258</v>
      </c>
    </row>
    <row r="92" spans="1:4">
      <c r="A92" s="21">
        <v>91</v>
      </c>
      <c r="B92" s="21">
        <v>73</v>
      </c>
      <c r="C92" s="21">
        <v>164</v>
      </c>
      <c r="D92" s="21">
        <v>237</v>
      </c>
    </row>
    <row r="93" spans="1:4">
      <c r="A93" s="21">
        <v>92</v>
      </c>
      <c r="B93" s="21">
        <v>58</v>
      </c>
      <c r="C93" s="21">
        <v>135</v>
      </c>
      <c r="D93" s="21">
        <v>193</v>
      </c>
    </row>
    <row r="94" spans="1:4">
      <c r="A94" s="21">
        <v>93</v>
      </c>
      <c r="B94" s="21">
        <v>46</v>
      </c>
      <c r="C94" s="21">
        <v>124</v>
      </c>
      <c r="D94" s="21">
        <v>170</v>
      </c>
    </row>
    <row r="95" spans="1:4">
      <c r="A95" s="21">
        <v>94</v>
      </c>
      <c r="B95" s="21">
        <v>33</v>
      </c>
      <c r="C95" s="21">
        <v>93</v>
      </c>
      <c r="D95" s="21">
        <v>126</v>
      </c>
    </row>
    <row r="96" spans="1:4">
      <c r="A96" s="21">
        <v>95</v>
      </c>
      <c r="B96" s="21">
        <v>16</v>
      </c>
      <c r="C96" s="21">
        <v>80</v>
      </c>
      <c r="D96" s="21">
        <v>96</v>
      </c>
    </row>
    <row r="97" spans="1:4">
      <c r="A97" s="21">
        <v>96</v>
      </c>
      <c r="B97" s="21">
        <v>11</v>
      </c>
      <c r="C97" s="21">
        <v>47</v>
      </c>
      <c r="D97" s="21">
        <v>58</v>
      </c>
    </row>
    <row r="98" spans="1:4">
      <c r="A98" s="21">
        <v>97</v>
      </c>
      <c r="B98" s="21">
        <v>9</v>
      </c>
      <c r="C98" s="21">
        <v>46</v>
      </c>
      <c r="D98" s="21">
        <v>55</v>
      </c>
    </row>
    <row r="99" spans="1:4">
      <c r="A99" s="21">
        <v>98</v>
      </c>
      <c r="B99" s="21">
        <v>2</v>
      </c>
      <c r="C99" s="21">
        <v>26</v>
      </c>
      <c r="D99" s="21">
        <v>28</v>
      </c>
    </row>
    <row r="100" spans="1:4">
      <c r="A100" s="21">
        <v>99</v>
      </c>
      <c r="B100" s="21">
        <v>1</v>
      </c>
      <c r="C100" s="21">
        <v>19</v>
      </c>
      <c r="D100" s="21">
        <v>20</v>
      </c>
    </row>
    <row r="101" spans="1:4">
      <c r="A101" s="21">
        <v>100</v>
      </c>
      <c r="B101" s="21">
        <v>6</v>
      </c>
      <c r="C101" s="21">
        <v>17</v>
      </c>
      <c r="D101" s="21">
        <v>23</v>
      </c>
    </row>
    <row r="102" spans="1:4">
      <c r="A102" s="21">
        <v>101</v>
      </c>
      <c r="B102" s="21">
        <v>0</v>
      </c>
      <c r="C102" s="21">
        <v>12</v>
      </c>
      <c r="D102" s="21">
        <v>12</v>
      </c>
    </row>
    <row r="103" spans="1:4">
      <c r="A103" s="21">
        <v>102</v>
      </c>
      <c r="B103" s="21">
        <v>1</v>
      </c>
      <c r="C103" s="21">
        <v>4</v>
      </c>
      <c r="D103" s="21">
        <v>5</v>
      </c>
    </row>
    <row r="104" spans="1:4">
      <c r="A104" s="21">
        <v>103</v>
      </c>
      <c r="B104" s="21">
        <v>0</v>
      </c>
      <c r="C104" s="21">
        <v>3</v>
      </c>
      <c r="D104" s="21">
        <v>3</v>
      </c>
    </row>
    <row r="105" spans="1:4">
      <c r="A105" s="21">
        <v>104</v>
      </c>
      <c r="B105" s="21">
        <v>0</v>
      </c>
      <c r="C105" s="21">
        <v>0</v>
      </c>
      <c r="D105" s="21">
        <v>0</v>
      </c>
    </row>
    <row r="106" spans="1:4">
      <c r="A106" s="21">
        <v>105</v>
      </c>
      <c r="B106" s="21">
        <v>0</v>
      </c>
      <c r="C106" s="21">
        <v>1</v>
      </c>
      <c r="D106" s="21">
        <v>1</v>
      </c>
    </row>
    <row r="107" spans="1:4">
      <c r="A107" s="21">
        <v>106</v>
      </c>
      <c r="B107" s="21">
        <v>0</v>
      </c>
      <c r="C107" s="21">
        <v>2</v>
      </c>
      <c r="D107" s="21">
        <v>2</v>
      </c>
    </row>
    <row r="108" spans="1:4">
      <c r="A108" s="21">
        <v>107</v>
      </c>
      <c r="B108" s="21">
        <v>0</v>
      </c>
      <c r="C108" s="21">
        <v>1</v>
      </c>
      <c r="D108" s="21">
        <v>1</v>
      </c>
    </row>
    <row r="109" spans="1:4">
      <c r="A109" s="21">
        <v>108</v>
      </c>
      <c r="B109" s="21">
        <v>0</v>
      </c>
      <c r="C109" s="21">
        <v>0</v>
      </c>
      <c r="D109" s="21">
        <v>0</v>
      </c>
    </row>
    <row r="110" spans="1:4">
      <c r="A110" s="21">
        <v>109</v>
      </c>
      <c r="B110" s="21">
        <v>0</v>
      </c>
      <c r="C110" s="21">
        <v>0</v>
      </c>
      <c r="D110" s="21">
        <v>0</v>
      </c>
    </row>
    <row r="111" spans="1:4">
      <c r="A111" s="21">
        <v>110</v>
      </c>
      <c r="B111" s="21">
        <v>0</v>
      </c>
      <c r="C111" s="21">
        <v>0</v>
      </c>
      <c r="D111" s="21">
        <v>0</v>
      </c>
    </row>
    <row r="112" spans="1:4">
      <c r="A112" s="21">
        <v>111</v>
      </c>
      <c r="B112" s="21">
        <v>0</v>
      </c>
      <c r="C112" s="21">
        <v>0</v>
      </c>
      <c r="D112" s="21">
        <v>0</v>
      </c>
    </row>
    <row r="113" spans="1:4">
      <c r="A113" s="21">
        <v>112</v>
      </c>
      <c r="B113" s="21">
        <v>0</v>
      </c>
      <c r="C113" s="21">
        <v>0</v>
      </c>
      <c r="D113" s="21">
        <v>0</v>
      </c>
    </row>
    <row r="114" spans="1:4">
      <c r="A114" s="21">
        <v>113</v>
      </c>
      <c r="B114" s="21">
        <v>0</v>
      </c>
      <c r="C114" s="21">
        <v>0</v>
      </c>
      <c r="D114" s="21">
        <v>0</v>
      </c>
    </row>
    <row r="115" spans="1:4">
      <c r="A115" s="21">
        <v>114</v>
      </c>
      <c r="B115" s="21">
        <v>0</v>
      </c>
      <c r="C115" s="21">
        <v>0</v>
      </c>
      <c r="D115" s="21">
        <v>0</v>
      </c>
    </row>
    <row r="116" spans="1:4">
      <c r="A116" s="21">
        <v>115</v>
      </c>
      <c r="B116" s="21">
        <v>0</v>
      </c>
      <c r="C116" s="21">
        <v>0</v>
      </c>
      <c r="D116" s="21">
        <v>0</v>
      </c>
    </row>
    <row r="117" spans="1:4">
      <c r="A117" s="21">
        <v>116</v>
      </c>
      <c r="B117" s="21">
        <v>0</v>
      </c>
      <c r="C117" s="21">
        <v>0</v>
      </c>
      <c r="D117" s="21">
        <v>0</v>
      </c>
    </row>
    <row r="118" spans="1:4">
      <c r="A118" s="21">
        <v>117</v>
      </c>
      <c r="B118" s="21">
        <v>0</v>
      </c>
      <c r="C118" s="21">
        <v>0</v>
      </c>
      <c r="D118" s="21">
        <v>0</v>
      </c>
    </row>
    <row r="119" spans="1:4">
      <c r="A119" s="21">
        <v>118</v>
      </c>
      <c r="B119" s="21">
        <v>0</v>
      </c>
      <c r="C119" s="21">
        <v>0</v>
      </c>
      <c r="D119" s="21">
        <v>0</v>
      </c>
    </row>
    <row r="120" spans="1:4">
      <c r="A120" s="21">
        <v>119</v>
      </c>
      <c r="B120" s="21">
        <v>0</v>
      </c>
      <c r="C120" s="21">
        <v>0</v>
      </c>
      <c r="D120" s="21">
        <v>0</v>
      </c>
    </row>
    <row r="121" spans="1:4">
      <c r="A121" s="21" t="s">
        <v>12</v>
      </c>
      <c r="B121" s="21">
        <v>31579</v>
      </c>
      <c r="C121" s="21">
        <v>30853</v>
      </c>
      <c r="D121" s="21">
        <v>62432</v>
      </c>
    </row>
    <row r="122" spans="1:4">
      <c r="A122" s="21" t="s">
        <v>13</v>
      </c>
      <c r="B122" s="21">
        <v>4114</v>
      </c>
      <c r="C122" s="21">
        <v>3809</v>
      </c>
      <c r="D122" s="21">
        <v>7923</v>
      </c>
    </row>
    <row r="123" spans="1:4">
      <c r="A123" s="21" t="s">
        <v>14</v>
      </c>
      <c r="B123" s="21">
        <v>19895</v>
      </c>
      <c r="C123" s="21">
        <v>17712</v>
      </c>
      <c r="D123" s="21">
        <v>37607</v>
      </c>
    </row>
    <row r="124" spans="1:4">
      <c r="A124" s="21" t="s">
        <v>15</v>
      </c>
      <c r="B124" s="21">
        <v>7570</v>
      </c>
      <c r="C124" s="21">
        <v>9332</v>
      </c>
      <c r="D124" s="21">
        <v>16902</v>
      </c>
    </row>
  </sheetData>
  <phoneticPr fontId="2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6"/>
  <sheetViews>
    <sheetView tabSelected="1" workbookViewId="0">
      <selection activeCell="W5" sqref="W5"/>
    </sheetView>
  </sheetViews>
  <sheetFormatPr defaultColWidth="9" defaultRowHeight="13.5"/>
  <cols>
    <col min="1" max="1" width="4.5" customWidth="1"/>
    <col min="2" max="4" width="6.625" customWidth="1"/>
    <col min="5" max="5" width="4.625" customWidth="1"/>
    <col min="6" max="8" width="6.625" customWidth="1"/>
    <col min="9" max="9" width="4.625" customWidth="1"/>
    <col min="10" max="12" width="6.625" customWidth="1"/>
    <col min="13" max="13" width="4.625" customWidth="1"/>
    <col min="14" max="16" width="6.625" customWidth="1"/>
    <col min="17" max="17" width="4.625" customWidth="1"/>
    <col min="18" max="20" width="6.625" customWidth="1"/>
    <col min="21" max="21" width="4.625" customWidth="1"/>
    <col min="22" max="23" width="6.625" customWidth="1"/>
    <col min="24" max="24" width="7.625" customWidth="1"/>
    <col min="257" max="257" width="4.5" customWidth="1"/>
    <col min="258" max="260" width="6.625" customWidth="1"/>
    <col min="261" max="261" width="4.625" customWidth="1"/>
    <col min="262" max="264" width="6.625" customWidth="1"/>
    <col min="265" max="265" width="4.625" customWidth="1"/>
    <col min="266" max="268" width="6.625" customWidth="1"/>
    <col min="269" max="269" width="4.625" customWidth="1"/>
    <col min="270" max="272" width="6.625" customWidth="1"/>
    <col min="273" max="273" width="4.625" customWidth="1"/>
    <col min="274" max="276" width="6.625" customWidth="1"/>
    <col min="277" max="277" width="4.625" customWidth="1"/>
    <col min="278" max="279" width="6.625" customWidth="1"/>
    <col min="280" max="280" width="7.625" customWidth="1"/>
    <col min="513" max="513" width="4.5" customWidth="1"/>
    <col min="514" max="516" width="6.625" customWidth="1"/>
    <col min="517" max="517" width="4.625" customWidth="1"/>
    <col min="518" max="520" width="6.625" customWidth="1"/>
    <col min="521" max="521" width="4.625" customWidth="1"/>
    <col min="522" max="524" width="6.625" customWidth="1"/>
    <col min="525" max="525" width="4.625" customWidth="1"/>
    <col min="526" max="528" width="6.625" customWidth="1"/>
    <col min="529" max="529" width="4.625" customWidth="1"/>
    <col min="530" max="532" width="6.625" customWidth="1"/>
    <col min="533" max="533" width="4.625" customWidth="1"/>
    <col min="534" max="535" width="6.625" customWidth="1"/>
    <col min="536" max="536" width="7.625" customWidth="1"/>
    <col min="769" max="769" width="4.5" customWidth="1"/>
    <col min="770" max="772" width="6.625" customWidth="1"/>
    <col min="773" max="773" width="4.625" customWidth="1"/>
    <col min="774" max="776" width="6.625" customWidth="1"/>
    <col min="777" max="777" width="4.625" customWidth="1"/>
    <col min="778" max="780" width="6.625" customWidth="1"/>
    <col min="781" max="781" width="4.625" customWidth="1"/>
    <col min="782" max="784" width="6.625" customWidth="1"/>
    <col min="785" max="785" width="4.625" customWidth="1"/>
    <col min="786" max="788" width="6.625" customWidth="1"/>
    <col min="789" max="789" width="4.625" customWidth="1"/>
    <col min="790" max="791" width="6.625" customWidth="1"/>
    <col min="792" max="792" width="7.625" customWidth="1"/>
    <col min="1025" max="1025" width="4.5" customWidth="1"/>
    <col min="1026" max="1028" width="6.625" customWidth="1"/>
    <col min="1029" max="1029" width="4.625" customWidth="1"/>
    <col min="1030" max="1032" width="6.625" customWidth="1"/>
    <col min="1033" max="1033" width="4.625" customWidth="1"/>
    <col min="1034" max="1036" width="6.625" customWidth="1"/>
    <col min="1037" max="1037" width="4.625" customWidth="1"/>
    <col min="1038" max="1040" width="6.625" customWidth="1"/>
    <col min="1041" max="1041" width="4.625" customWidth="1"/>
    <col min="1042" max="1044" width="6.625" customWidth="1"/>
    <col min="1045" max="1045" width="4.625" customWidth="1"/>
    <col min="1046" max="1047" width="6.625" customWidth="1"/>
    <col min="1048" max="1048" width="7.625" customWidth="1"/>
    <col min="1281" max="1281" width="4.5" customWidth="1"/>
    <col min="1282" max="1284" width="6.625" customWidth="1"/>
    <col min="1285" max="1285" width="4.625" customWidth="1"/>
    <col min="1286" max="1288" width="6.625" customWidth="1"/>
    <col min="1289" max="1289" width="4.625" customWidth="1"/>
    <col min="1290" max="1292" width="6.625" customWidth="1"/>
    <col min="1293" max="1293" width="4.625" customWidth="1"/>
    <col min="1294" max="1296" width="6.625" customWidth="1"/>
    <col min="1297" max="1297" width="4.625" customWidth="1"/>
    <col min="1298" max="1300" width="6.625" customWidth="1"/>
    <col min="1301" max="1301" width="4.625" customWidth="1"/>
    <col min="1302" max="1303" width="6.625" customWidth="1"/>
    <col min="1304" max="1304" width="7.625" customWidth="1"/>
    <col min="1537" max="1537" width="4.5" customWidth="1"/>
    <col min="1538" max="1540" width="6.625" customWidth="1"/>
    <col min="1541" max="1541" width="4.625" customWidth="1"/>
    <col min="1542" max="1544" width="6.625" customWidth="1"/>
    <col min="1545" max="1545" width="4.625" customWidth="1"/>
    <col min="1546" max="1548" width="6.625" customWidth="1"/>
    <col min="1549" max="1549" width="4.625" customWidth="1"/>
    <col min="1550" max="1552" width="6.625" customWidth="1"/>
    <col min="1553" max="1553" width="4.625" customWidth="1"/>
    <col min="1554" max="1556" width="6.625" customWidth="1"/>
    <col min="1557" max="1557" width="4.625" customWidth="1"/>
    <col min="1558" max="1559" width="6.625" customWidth="1"/>
    <col min="1560" max="1560" width="7.625" customWidth="1"/>
    <col min="1793" max="1793" width="4.5" customWidth="1"/>
    <col min="1794" max="1796" width="6.625" customWidth="1"/>
    <col min="1797" max="1797" width="4.625" customWidth="1"/>
    <col min="1798" max="1800" width="6.625" customWidth="1"/>
    <col min="1801" max="1801" width="4.625" customWidth="1"/>
    <col min="1802" max="1804" width="6.625" customWidth="1"/>
    <col min="1805" max="1805" width="4.625" customWidth="1"/>
    <col min="1806" max="1808" width="6.625" customWidth="1"/>
    <col min="1809" max="1809" width="4.625" customWidth="1"/>
    <col min="1810" max="1812" width="6.625" customWidth="1"/>
    <col min="1813" max="1813" width="4.625" customWidth="1"/>
    <col min="1814" max="1815" width="6.625" customWidth="1"/>
    <col min="1816" max="1816" width="7.625" customWidth="1"/>
    <col min="2049" max="2049" width="4.5" customWidth="1"/>
    <col min="2050" max="2052" width="6.625" customWidth="1"/>
    <col min="2053" max="2053" width="4.625" customWidth="1"/>
    <col min="2054" max="2056" width="6.625" customWidth="1"/>
    <col min="2057" max="2057" width="4.625" customWidth="1"/>
    <col min="2058" max="2060" width="6.625" customWidth="1"/>
    <col min="2061" max="2061" width="4.625" customWidth="1"/>
    <col min="2062" max="2064" width="6.625" customWidth="1"/>
    <col min="2065" max="2065" width="4.625" customWidth="1"/>
    <col min="2066" max="2068" width="6.625" customWidth="1"/>
    <col min="2069" max="2069" width="4.625" customWidth="1"/>
    <col min="2070" max="2071" width="6.625" customWidth="1"/>
    <col min="2072" max="2072" width="7.625" customWidth="1"/>
    <col min="2305" max="2305" width="4.5" customWidth="1"/>
    <col min="2306" max="2308" width="6.625" customWidth="1"/>
    <col min="2309" max="2309" width="4.625" customWidth="1"/>
    <col min="2310" max="2312" width="6.625" customWidth="1"/>
    <col min="2313" max="2313" width="4.625" customWidth="1"/>
    <col min="2314" max="2316" width="6.625" customWidth="1"/>
    <col min="2317" max="2317" width="4.625" customWidth="1"/>
    <col min="2318" max="2320" width="6.625" customWidth="1"/>
    <col min="2321" max="2321" width="4.625" customWidth="1"/>
    <col min="2322" max="2324" width="6.625" customWidth="1"/>
    <col min="2325" max="2325" width="4.625" customWidth="1"/>
    <col min="2326" max="2327" width="6.625" customWidth="1"/>
    <col min="2328" max="2328" width="7.625" customWidth="1"/>
    <col min="2561" max="2561" width="4.5" customWidth="1"/>
    <col min="2562" max="2564" width="6.625" customWidth="1"/>
    <col min="2565" max="2565" width="4.625" customWidth="1"/>
    <col min="2566" max="2568" width="6.625" customWidth="1"/>
    <col min="2569" max="2569" width="4.625" customWidth="1"/>
    <col min="2570" max="2572" width="6.625" customWidth="1"/>
    <col min="2573" max="2573" width="4.625" customWidth="1"/>
    <col min="2574" max="2576" width="6.625" customWidth="1"/>
    <col min="2577" max="2577" width="4.625" customWidth="1"/>
    <col min="2578" max="2580" width="6.625" customWidth="1"/>
    <col min="2581" max="2581" width="4.625" customWidth="1"/>
    <col min="2582" max="2583" width="6.625" customWidth="1"/>
    <col min="2584" max="2584" width="7.625" customWidth="1"/>
    <col min="2817" max="2817" width="4.5" customWidth="1"/>
    <col min="2818" max="2820" width="6.625" customWidth="1"/>
    <col min="2821" max="2821" width="4.625" customWidth="1"/>
    <col min="2822" max="2824" width="6.625" customWidth="1"/>
    <col min="2825" max="2825" width="4.625" customWidth="1"/>
    <col min="2826" max="2828" width="6.625" customWidth="1"/>
    <col min="2829" max="2829" width="4.625" customWidth="1"/>
    <col min="2830" max="2832" width="6.625" customWidth="1"/>
    <col min="2833" max="2833" width="4.625" customWidth="1"/>
    <col min="2834" max="2836" width="6.625" customWidth="1"/>
    <col min="2837" max="2837" width="4.625" customWidth="1"/>
    <col min="2838" max="2839" width="6.625" customWidth="1"/>
    <col min="2840" max="2840" width="7.625" customWidth="1"/>
    <col min="3073" max="3073" width="4.5" customWidth="1"/>
    <col min="3074" max="3076" width="6.625" customWidth="1"/>
    <col min="3077" max="3077" width="4.625" customWidth="1"/>
    <col min="3078" max="3080" width="6.625" customWidth="1"/>
    <col min="3081" max="3081" width="4.625" customWidth="1"/>
    <col min="3082" max="3084" width="6.625" customWidth="1"/>
    <col min="3085" max="3085" width="4.625" customWidth="1"/>
    <col min="3086" max="3088" width="6.625" customWidth="1"/>
    <col min="3089" max="3089" width="4.625" customWidth="1"/>
    <col min="3090" max="3092" width="6.625" customWidth="1"/>
    <col min="3093" max="3093" width="4.625" customWidth="1"/>
    <col min="3094" max="3095" width="6.625" customWidth="1"/>
    <col min="3096" max="3096" width="7.625" customWidth="1"/>
    <col min="3329" max="3329" width="4.5" customWidth="1"/>
    <col min="3330" max="3332" width="6.625" customWidth="1"/>
    <col min="3333" max="3333" width="4.625" customWidth="1"/>
    <col min="3334" max="3336" width="6.625" customWidth="1"/>
    <col min="3337" max="3337" width="4.625" customWidth="1"/>
    <col min="3338" max="3340" width="6.625" customWidth="1"/>
    <col min="3341" max="3341" width="4.625" customWidth="1"/>
    <col min="3342" max="3344" width="6.625" customWidth="1"/>
    <col min="3345" max="3345" width="4.625" customWidth="1"/>
    <col min="3346" max="3348" width="6.625" customWidth="1"/>
    <col min="3349" max="3349" width="4.625" customWidth="1"/>
    <col min="3350" max="3351" width="6.625" customWidth="1"/>
    <col min="3352" max="3352" width="7.625" customWidth="1"/>
    <col min="3585" max="3585" width="4.5" customWidth="1"/>
    <col min="3586" max="3588" width="6.625" customWidth="1"/>
    <col min="3589" max="3589" width="4.625" customWidth="1"/>
    <col min="3590" max="3592" width="6.625" customWidth="1"/>
    <col min="3593" max="3593" width="4.625" customWidth="1"/>
    <col min="3594" max="3596" width="6.625" customWidth="1"/>
    <col min="3597" max="3597" width="4.625" customWidth="1"/>
    <col min="3598" max="3600" width="6.625" customWidth="1"/>
    <col min="3601" max="3601" width="4.625" customWidth="1"/>
    <col min="3602" max="3604" width="6.625" customWidth="1"/>
    <col min="3605" max="3605" width="4.625" customWidth="1"/>
    <col min="3606" max="3607" width="6.625" customWidth="1"/>
    <col min="3608" max="3608" width="7.625" customWidth="1"/>
    <col min="3841" max="3841" width="4.5" customWidth="1"/>
    <col min="3842" max="3844" width="6.625" customWidth="1"/>
    <col min="3845" max="3845" width="4.625" customWidth="1"/>
    <col min="3846" max="3848" width="6.625" customWidth="1"/>
    <col min="3849" max="3849" width="4.625" customWidth="1"/>
    <col min="3850" max="3852" width="6.625" customWidth="1"/>
    <col min="3853" max="3853" width="4.625" customWidth="1"/>
    <col min="3854" max="3856" width="6.625" customWidth="1"/>
    <col min="3857" max="3857" width="4.625" customWidth="1"/>
    <col min="3858" max="3860" width="6.625" customWidth="1"/>
    <col min="3861" max="3861" width="4.625" customWidth="1"/>
    <col min="3862" max="3863" width="6.625" customWidth="1"/>
    <col min="3864" max="3864" width="7.625" customWidth="1"/>
    <col min="4097" max="4097" width="4.5" customWidth="1"/>
    <col min="4098" max="4100" width="6.625" customWidth="1"/>
    <col min="4101" max="4101" width="4.625" customWidth="1"/>
    <col min="4102" max="4104" width="6.625" customWidth="1"/>
    <col min="4105" max="4105" width="4.625" customWidth="1"/>
    <col min="4106" max="4108" width="6.625" customWidth="1"/>
    <col min="4109" max="4109" width="4.625" customWidth="1"/>
    <col min="4110" max="4112" width="6.625" customWidth="1"/>
    <col min="4113" max="4113" width="4.625" customWidth="1"/>
    <col min="4114" max="4116" width="6.625" customWidth="1"/>
    <col min="4117" max="4117" width="4.625" customWidth="1"/>
    <col min="4118" max="4119" width="6.625" customWidth="1"/>
    <col min="4120" max="4120" width="7.625" customWidth="1"/>
    <col min="4353" max="4353" width="4.5" customWidth="1"/>
    <col min="4354" max="4356" width="6.625" customWidth="1"/>
    <col min="4357" max="4357" width="4.625" customWidth="1"/>
    <col min="4358" max="4360" width="6.625" customWidth="1"/>
    <col min="4361" max="4361" width="4.625" customWidth="1"/>
    <col min="4362" max="4364" width="6.625" customWidth="1"/>
    <col min="4365" max="4365" width="4.625" customWidth="1"/>
    <col min="4366" max="4368" width="6.625" customWidth="1"/>
    <col min="4369" max="4369" width="4.625" customWidth="1"/>
    <col min="4370" max="4372" width="6.625" customWidth="1"/>
    <col min="4373" max="4373" width="4.625" customWidth="1"/>
    <col min="4374" max="4375" width="6.625" customWidth="1"/>
    <col min="4376" max="4376" width="7.625" customWidth="1"/>
    <col min="4609" max="4609" width="4.5" customWidth="1"/>
    <col min="4610" max="4612" width="6.625" customWidth="1"/>
    <col min="4613" max="4613" width="4.625" customWidth="1"/>
    <col min="4614" max="4616" width="6.625" customWidth="1"/>
    <col min="4617" max="4617" width="4.625" customWidth="1"/>
    <col min="4618" max="4620" width="6.625" customWidth="1"/>
    <col min="4621" max="4621" width="4.625" customWidth="1"/>
    <col min="4622" max="4624" width="6.625" customWidth="1"/>
    <col min="4625" max="4625" width="4.625" customWidth="1"/>
    <col min="4626" max="4628" width="6.625" customWidth="1"/>
    <col min="4629" max="4629" width="4.625" customWidth="1"/>
    <col min="4630" max="4631" width="6.625" customWidth="1"/>
    <col min="4632" max="4632" width="7.625" customWidth="1"/>
    <col min="4865" max="4865" width="4.5" customWidth="1"/>
    <col min="4866" max="4868" width="6.625" customWidth="1"/>
    <col min="4869" max="4869" width="4.625" customWidth="1"/>
    <col min="4870" max="4872" width="6.625" customWidth="1"/>
    <col min="4873" max="4873" width="4.625" customWidth="1"/>
    <col min="4874" max="4876" width="6.625" customWidth="1"/>
    <col min="4877" max="4877" width="4.625" customWidth="1"/>
    <col min="4878" max="4880" width="6.625" customWidth="1"/>
    <col min="4881" max="4881" width="4.625" customWidth="1"/>
    <col min="4882" max="4884" width="6.625" customWidth="1"/>
    <col min="4885" max="4885" width="4.625" customWidth="1"/>
    <col min="4886" max="4887" width="6.625" customWidth="1"/>
    <col min="4888" max="4888" width="7.625" customWidth="1"/>
    <col min="5121" max="5121" width="4.5" customWidth="1"/>
    <col min="5122" max="5124" width="6.625" customWidth="1"/>
    <col min="5125" max="5125" width="4.625" customWidth="1"/>
    <col min="5126" max="5128" width="6.625" customWidth="1"/>
    <col min="5129" max="5129" width="4.625" customWidth="1"/>
    <col min="5130" max="5132" width="6.625" customWidth="1"/>
    <col min="5133" max="5133" width="4.625" customWidth="1"/>
    <col min="5134" max="5136" width="6.625" customWidth="1"/>
    <col min="5137" max="5137" width="4.625" customWidth="1"/>
    <col min="5138" max="5140" width="6.625" customWidth="1"/>
    <col min="5141" max="5141" width="4.625" customWidth="1"/>
    <col min="5142" max="5143" width="6.625" customWidth="1"/>
    <col min="5144" max="5144" width="7.625" customWidth="1"/>
    <col min="5377" max="5377" width="4.5" customWidth="1"/>
    <col min="5378" max="5380" width="6.625" customWidth="1"/>
    <col min="5381" max="5381" width="4.625" customWidth="1"/>
    <col min="5382" max="5384" width="6.625" customWidth="1"/>
    <col min="5385" max="5385" width="4.625" customWidth="1"/>
    <col min="5386" max="5388" width="6.625" customWidth="1"/>
    <col min="5389" max="5389" width="4.625" customWidth="1"/>
    <col min="5390" max="5392" width="6.625" customWidth="1"/>
    <col min="5393" max="5393" width="4.625" customWidth="1"/>
    <col min="5394" max="5396" width="6.625" customWidth="1"/>
    <col min="5397" max="5397" width="4.625" customWidth="1"/>
    <col min="5398" max="5399" width="6.625" customWidth="1"/>
    <col min="5400" max="5400" width="7.625" customWidth="1"/>
    <col min="5633" max="5633" width="4.5" customWidth="1"/>
    <col min="5634" max="5636" width="6.625" customWidth="1"/>
    <col min="5637" max="5637" width="4.625" customWidth="1"/>
    <col min="5638" max="5640" width="6.625" customWidth="1"/>
    <col min="5641" max="5641" width="4.625" customWidth="1"/>
    <col min="5642" max="5644" width="6.625" customWidth="1"/>
    <col min="5645" max="5645" width="4.625" customWidth="1"/>
    <col min="5646" max="5648" width="6.625" customWidth="1"/>
    <col min="5649" max="5649" width="4.625" customWidth="1"/>
    <col min="5650" max="5652" width="6.625" customWidth="1"/>
    <col min="5653" max="5653" width="4.625" customWidth="1"/>
    <col min="5654" max="5655" width="6.625" customWidth="1"/>
    <col min="5656" max="5656" width="7.625" customWidth="1"/>
    <col min="5889" max="5889" width="4.5" customWidth="1"/>
    <col min="5890" max="5892" width="6.625" customWidth="1"/>
    <col min="5893" max="5893" width="4.625" customWidth="1"/>
    <col min="5894" max="5896" width="6.625" customWidth="1"/>
    <col min="5897" max="5897" width="4.625" customWidth="1"/>
    <col min="5898" max="5900" width="6.625" customWidth="1"/>
    <col min="5901" max="5901" width="4.625" customWidth="1"/>
    <col min="5902" max="5904" width="6.625" customWidth="1"/>
    <col min="5905" max="5905" width="4.625" customWidth="1"/>
    <col min="5906" max="5908" width="6.625" customWidth="1"/>
    <col min="5909" max="5909" width="4.625" customWidth="1"/>
    <col min="5910" max="5911" width="6.625" customWidth="1"/>
    <col min="5912" max="5912" width="7.625" customWidth="1"/>
    <col min="6145" max="6145" width="4.5" customWidth="1"/>
    <col min="6146" max="6148" width="6.625" customWidth="1"/>
    <col min="6149" max="6149" width="4.625" customWidth="1"/>
    <col min="6150" max="6152" width="6.625" customWidth="1"/>
    <col min="6153" max="6153" width="4.625" customWidth="1"/>
    <col min="6154" max="6156" width="6.625" customWidth="1"/>
    <col min="6157" max="6157" width="4.625" customWidth="1"/>
    <col min="6158" max="6160" width="6.625" customWidth="1"/>
    <col min="6161" max="6161" width="4.625" customWidth="1"/>
    <col min="6162" max="6164" width="6.625" customWidth="1"/>
    <col min="6165" max="6165" width="4.625" customWidth="1"/>
    <col min="6166" max="6167" width="6.625" customWidth="1"/>
    <col min="6168" max="6168" width="7.625" customWidth="1"/>
    <col min="6401" max="6401" width="4.5" customWidth="1"/>
    <col min="6402" max="6404" width="6.625" customWidth="1"/>
    <col min="6405" max="6405" width="4.625" customWidth="1"/>
    <col min="6406" max="6408" width="6.625" customWidth="1"/>
    <col min="6409" max="6409" width="4.625" customWidth="1"/>
    <col min="6410" max="6412" width="6.625" customWidth="1"/>
    <col min="6413" max="6413" width="4.625" customWidth="1"/>
    <col min="6414" max="6416" width="6.625" customWidth="1"/>
    <col min="6417" max="6417" width="4.625" customWidth="1"/>
    <col min="6418" max="6420" width="6.625" customWidth="1"/>
    <col min="6421" max="6421" width="4.625" customWidth="1"/>
    <col min="6422" max="6423" width="6.625" customWidth="1"/>
    <col min="6424" max="6424" width="7.625" customWidth="1"/>
    <col min="6657" max="6657" width="4.5" customWidth="1"/>
    <col min="6658" max="6660" width="6.625" customWidth="1"/>
    <col min="6661" max="6661" width="4.625" customWidth="1"/>
    <col min="6662" max="6664" width="6.625" customWidth="1"/>
    <col min="6665" max="6665" width="4.625" customWidth="1"/>
    <col min="6666" max="6668" width="6.625" customWidth="1"/>
    <col min="6669" max="6669" width="4.625" customWidth="1"/>
    <col min="6670" max="6672" width="6.625" customWidth="1"/>
    <col min="6673" max="6673" width="4.625" customWidth="1"/>
    <col min="6674" max="6676" width="6.625" customWidth="1"/>
    <col min="6677" max="6677" width="4.625" customWidth="1"/>
    <col min="6678" max="6679" width="6.625" customWidth="1"/>
    <col min="6680" max="6680" width="7.625" customWidth="1"/>
    <col min="6913" max="6913" width="4.5" customWidth="1"/>
    <col min="6914" max="6916" width="6.625" customWidth="1"/>
    <col min="6917" max="6917" width="4.625" customWidth="1"/>
    <col min="6918" max="6920" width="6.625" customWidth="1"/>
    <col min="6921" max="6921" width="4.625" customWidth="1"/>
    <col min="6922" max="6924" width="6.625" customWidth="1"/>
    <col min="6925" max="6925" width="4.625" customWidth="1"/>
    <col min="6926" max="6928" width="6.625" customWidth="1"/>
    <col min="6929" max="6929" width="4.625" customWidth="1"/>
    <col min="6930" max="6932" width="6.625" customWidth="1"/>
    <col min="6933" max="6933" width="4.625" customWidth="1"/>
    <col min="6934" max="6935" width="6.625" customWidth="1"/>
    <col min="6936" max="6936" width="7.625" customWidth="1"/>
    <col min="7169" max="7169" width="4.5" customWidth="1"/>
    <col min="7170" max="7172" width="6.625" customWidth="1"/>
    <col min="7173" max="7173" width="4.625" customWidth="1"/>
    <col min="7174" max="7176" width="6.625" customWidth="1"/>
    <col min="7177" max="7177" width="4.625" customWidth="1"/>
    <col min="7178" max="7180" width="6.625" customWidth="1"/>
    <col min="7181" max="7181" width="4.625" customWidth="1"/>
    <col min="7182" max="7184" width="6.625" customWidth="1"/>
    <col min="7185" max="7185" width="4.625" customWidth="1"/>
    <col min="7186" max="7188" width="6.625" customWidth="1"/>
    <col min="7189" max="7189" width="4.625" customWidth="1"/>
    <col min="7190" max="7191" width="6.625" customWidth="1"/>
    <col min="7192" max="7192" width="7.625" customWidth="1"/>
    <col min="7425" max="7425" width="4.5" customWidth="1"/>
    <col min="7426" max="7428" width="6.625" customWidth="1"/>
    <col min="7429" max="7429" width="4.625" customWidth="1"/>
    <col min="7430" max="7432" width="6.625" customWidth="1"/>
    <col min="7433" max="7433" width="4.625" customWidth="1"/>
    <col min="7434" max="7436" width="6.625" customWidth="1"/>
    <col min="7437" max="7437" width="4.625" customWidth="1"/>
    <col min="7438" max="7440" width="6.625" customWidth="1"/>
    <col min="7441" max="7441" width="4.625" customWidth="1"/>
    <col min="7442" max="7444" width="6.625" customWidth="1"/>
    <col min="7445" max="7445" width="4.625" customWidth="1"/>
    <col min="7446" max="7447" width="6.625" customWidth="1"/>
    <col min="7448" max="7448" width="7.625" customWidth="1"/>
    <col min="7681" max="7681" width="4.5" customWidth="1"/>
    <col min="7682" max="7684" width="6.625" customWidth="1"/>
    <col min="7685" max="7685" width="4.625" customWidth="1"/>
    <col min="7686" max="7688" width="6.625" customWidth="1"/>
    <col min="7689" max="7689" width="4.625" customWidth="1"/>
    <col min="7690" max="7692" width="6.625" customWidth="1"/>
    <col min="7693" max="7693" width="4.625" customWidth="1"/>
    <col min="7694" max="7696" width="6.625" customWidth="1"/>
    <col min="7697" max="7697" width="4.625" customWidth="1"/>
    <col min="7698" max="7700" width="6.625" customWidth="1"/>
    <col min="7701" max="7701" width="4.625" customWidth="1"/>
    <col min="7702" max="7703" width="6.625" customWidth="1"/>
    <col min="7704" max="7704" width="7.625" customWidth="1"/>
    <col min="7937" max="7937" width="4.5" customWidth="1"/>
    <col min="7938" max="7940" width="6.625" customWidth="1"/>
    <col min="7941" max="7941" width="4.625" customWidth="1"/>
    <col min="7942" max="7944" width="6.625" customWidth="1"/>
    <col min="7945" max="7945" width="4.625" customWidth="1"/>
    <col min="7946" max="7948" width="6.625" customWidth="1"/>
    <col min="7949" max="7949" width="4.625" customWidth="1"/>
    <col min="7950" max="7952" width="6.625" customWidth="1"/>
    <col min="7953" max="7953" width="4.625" customWidth="1"/>
    <col min="7954" max="7956" width="6.625" customWidth="1"/>
    <col min="7957" max="7957" width="4.625" customWidth="1"/>
    <col min="7958" max="7959" width="6.625" customWidth="1"/>
    <col min="7960" max="7960" width="7.625" customWidth="1"/>
    <col min="8193" max="8193" width="4.5" customWidth="1"/>
    <col min="8194" max="8196" width="6.625" customWidth="1"/>
    <col min="8197" max="8197" width="4.625" customWidth="1"/>
    <col min="8198" max="8200" width="6.625" customWidth="1"/>
    <col min="8201" max="8201" width="4.625" customWidth="1"/>
    <col min="8202" max="8204" width="6.625" customWidth="1"/>
    <col min="8205" max="8205" width="4.625" customWidth="1"/>
    <col min="8206" max="8208" width="6.625" customWidth="1"/>
    <col min="8209" max="8209" width="4.625" customWidth="1"/>
    <col min="8210" max="8212" width="6.625" customWidth="1"/>
    <col min="8213" max="8213" width="4.625" customWidth="1"/>
    <col min="8214" max="8215" width="6.625" customWidth="1"/>
    <col min="8216" max="8216" width="7.625" customWidth="1"/>
    <col min="8449" max="8449" width="4.5" customWidth="1"/>
    <col min="8450" max="8452" width="6.625" customWidth="1"/>
    <col min="8453" max="8453" width="4.625" customWidth="1"/>
    <col min="8454" max="8456" width="6.625" customWidth="1"/>
    <col min="8457" max="8457" width="4.625" customWidth="1"/>
    <col min="8458" max="8460" width="6.625" customWidth="1"/>
    <col min="8461" max="8461" width="4.625" customWidth="1"/>
    <col min="8462" max="8464" width="6.625" customWidth="1"/>
    <col min="8465" max="8465" width="4.625" customWidth="1"/>
    <col min="8466" max="8468" width="6.625" customWidth="1"/>
    <col min="8469" max="8469" width="4.625" customWidth="1"/>
    <col min="8470" max="8471" width="6.625" customWidth="1"/>
    <col min="8472" max="8472" width="7.625" customWidth="1"/>
    <col min="8705" max="8705" width="4.5" customWidth="1"/>
    <col min="8706" max="8708" width="6.625" customWidth="1"/>
    <col min="8709" max="8709" width="4.625" customWidth="1"/>
    <col min="8710" max="8712" width="6.625" customWidth="1"/>
    <col min="8713" max="8713" width="4.625" customWidth="1"/>
    <col min="8714" max="8716" width="6.625" customWidth="1"/>
    <col min="8717" max="8717" width="4.625" customWidth="1"/>
    <col min="8718" max="8720" width="6.625" customWidth="1"/>
    <col min="8721" max="8721" width="4.625" customWidth="1"/>
    <col min="8722" max="8724" width="6.625" customWidth="1"/>
    <col min="8725" max="8725" width="4.625" customWidth="1"/>
    <col min="8726" max="8727" width="6.625" customWidth="1"/>
    <col min="8728" max="8728" width="7.625" customWidth="1"/>
    <col min="8961" max="8961" width="4.5" customWidth="1"/>
    <col min="8962" max="8964" width="6.625" customWidth="1"/>
    <col min="8965" max="8965" width="4.625" customWidth="1"/>
    <col min="8966" max="8968" width="6.625" customWidth="1"/>
    <col min="8969" max="8969" width="4.625" customWidth="1"/>
    <col min="8970" max="8972" width="6.625" customWidth="1"/>
    <col min="8973" max="8973" width="4.625" customWidth="1"/>
    <col min="8974" max="8976" width="6.625" customWidth="1"/>
    <col min="8977" max="8977" width="4.625" customWidth="1"/>
    <col min="8978" max="8980" width="6.625" customWidth="1"/>
    <col min="8981" max="8981" width="4.625" customWidth="1"/>
    <col min="8982" max="8983" width="6.625" customWidth="1"/>
    <col min="8984" max="8984" width="7.625" customWidth="1"/>
    <col min="9217" max="9217" width="4.5" customWidth="1"/>
    <col min="9218" max="9220" width="6.625" customWidth="1"/>
    <col min="9221" max="9221" width="4.625" customWidth="1"/>
    <col min="9222" max="9224" width="6.625" customWidth="1"/>
    <col min="9225" max="9225" width="4.625" customWidth="1"/>
    <col min="9226" max="9228" width="6.625" customWidth="1"/>
    <col min="9229" max="9229" width="4.625" customWidth="1"/>
    <col min="9230" max="9232" width="6.625" customWidth="1"/>
    <col min="9233" max="9233" width="4.625" customWidth="1"/>
    <col min="9234" max="9236" width="6.625" customWidth="1"/>
    <col min="9237" max="9237" width="4.625" customWidth="1"/>
    <col min="9238" max="9239" width="6.625" customWidth="1"/>
    <col min="9240" max="9240" width="7.625" customWidth="1"/>
    <col min="9473" max="9473" width="4.5" customWidth="1"/>
    <col min="9474" max="9476" width="6.625" customWidth="1"/>
    <col min="9477" max="9477" width="4.625" customWidth="1"/>
    <col min="9478" max="9480" width="6.625" customWidth="1"/>
    <col min="9481" max="9481" width="4.625" customWidth="1"/>
    <col min="9482" max="9484" width="6.625" customWidth="1"/>
    <col min="9485" max="9485" width="4.625" customWidth="1"/>
    <col min="9486" max="9488" width="6.625" customWidth="1"/>
    <col min="9489" max="9489" width="4.625" customWidth="1"/>
    <col min="9490" max="9492" width="6.625" customWidth="1"/>
    <col min="9493" max="9493" width="4.625" customWidth="1"/>
    <col min="9494" max="9495" width="6.625" customWidth="1"/>
    <col min="9496" max="9496" width="7.625" customWidth="1"/>
    <col min="9729" max="9729" width="4.5" customWidth="1"/>
    <col min="9730" max="9732" width="6.625" customWidth="1"/>
    <col min="9733" max="9733" width="4.625" customWidth="1"/>
    <col min="9734" max="9736" width="6.625" customWidth="1"/>
    <col min="9737" max="9737" width="4.625" customWidth="1"/>
    <col min="9738" max="9740" width="6.625" customWidth="1"/>
    <col min="9741" max="9741" width="4.625" customWidth="1"/>
    <col min="9742" max="9744" width="6.625" customWidth="1"/>
    <col min="9745" max="9745" width="4.625" customWidth="1"/>
    <col min="9746" max="9748" width="6.625" customWidth="1"/>
    <col min="9749" max="9749" width="4.625" customWidth="1"/>
    <col min="9750" max="9751" width="6.625" customWidth="1"/>
    <col min="9752" max="9752" width="7.625" customWidth="1"/>
    <col min="9985" max="9985" width="4.5" customWidth="1"/>
    <col min="9986" max="9988" width="6.625" customWidth="1"/>
    <col min="9989" max="9989" width="4.625" customWidth="1"/>
    <col min="9990" max="9992" width="6.625" customWidth="1"/>
    <col min="9993" max="9993" width="4.625" customWidth="1"/>
    <col min="9994" max="9996" width="6.625" customWidth="1"/>
    <col min="9997" max="9997" width="4.625" customWidth="1"/>
    <col min="9998" max="10000" width="6.625" customWidth="1"/>
    <col min="10001" max="10001" width="4.625" customWidth="1"/>
    <col min="10002" max="10004" width="6.625" customWidth="1"/>
    <col min="10005" max="10005" width="4.625" customWidth="1"/>
    <col min="10006" max="10007" width="6.625" customWidth="1"/>
    <col min="10008" max="10008" width="7.625" customWidth="1"/>
    <col min="10241" max="10241" width="4.5" customWidth="1"/>
    <col min="10242" max="10244" width="6.625" customWidth="1"/>
    <col min="10245" max="10245" width="4.625" customWidth="1"/>
    <col min="10246" max="10248" width="6.625" customWidth="1"/>
    <col min="10249" max="10249" width="4.625" customWidth="1"/>
    <col min="10250" max="10252" width="6.625" customWidth="1"/>
    <col min="10253" max="10253" width="4.625" customWidth="1"/>
    <col min="10254" max="10256" width="6.625" customWidth="1"/>
    <col min="10257" max="10257" width="4.625" customWidth="1"/>
    <col min="10258" max="10260" width="6.625" customWidth="1"/>
    <col min="10261" max="10261" width="4.625" customWidth="1"/>
    <col min="10262" max="10263" width="6.625" customWidth="1"/>
    <col min="10264" max="10264" width="7.625" customWidth="1"/>
    <col min="10497" max="10497" width="4.5" customWidth="1"/>
    <col min="10498" max="10500" width="6.625" customWidth="1"/>
    <col min="10501" max="10501" width="4.625" customWidth="1"/>
    <col min="10502" max="10504" width="6.625" customWidth="1"/>
    <col min="10505" max="10505" width="4.625" customWidth="1"/>
    <col min="10506" max="10508" width="6.625" customWidth="1"/>
    <col min="10509" max="10509" width="4.625" customWidth="1"/>
    <col min="10510" max="10512" width="6.625" customWidth="1"/>
    <col min="10513" max="10513" width="4.625" customWidth="1"/>
    <col min="10514" max="10516" width="6.625" customWidth="1"/>
    <col min="10517" max="10517" width="4.625" customWidth="1"/>
    <col min="10518" max="10519" width="6.625" customWidth="1"/>
    <col min="10520" max="10520" width="7.625" customWidth="1"/>
    <col min="10753" max="10753" width="4.5" customWidth="1"/>
    <col min="10754" max="10756" width="6.625" customWidth="1"/>
    <col min="10757" max="10757" width="4.625" customWidth="1"/>
    <col min="10758" max="10760" width="6.625" customWidth="1"/>
    <col min="10761" max="10761" width="4.625" customWidth="1"/>
    <col min="10762" max="10764" width="6.625" customWidth="1"/>
    <col min="10765" max="10765" width="4.625" customWidth="1"/>
    <col min="10766" max="10768" width="6.625" customWidth="1"/>
    <col min="10769" max="10769" width="4.625" customWidth="1"/>
    <col min="10770" max="10772" width="6.625" customWidth="1"/>
    <col min="10773" max="10773" width="4.625" customWidth="1"/>
    <col min="10774" max="10775" width="6.625" customWidth="1"/>
    <col min="10776" max="10776" width="7.625" customWidth="1"/>
    <col min="11009" max="11009" width="4.5" customWidth="1"/>
    <col min="11010" max="11012" width="6.625" customWidth="1"/>
    <col min="11013" max="11013" width="4.625" customWidth="1"/>
    <col min="11014" max="11016" width="6.625" customWidth="1"/>
    <col min="11017" max="11017" width="4.625" customWidth="1"/>
    <col min="11018" max="11020" width="6.625" customWidth="1"/>
    <col min="11021" max="11021" width="4.625" customWidth="1"/>
    <col min="11022" max="11024" width="6.625" customWidth="1"/>
    <col min="11025" max="11025" width="4.625" customWidth="1"/>
    <col min="11026" max="11028" width="6.625" customWidth="1"/>
    <col min="11029" max="11029" width="4.625" customWidth="1"/>
    <col min="11030" max="11031" width="6.625" customWidth="1"/>
    <col min="11032" max="11032" width="7.625" customWidth="1"/>
    <col min="11265" max="11265" width="4.5" customWidth="1"/>
    <col min="11266" max="11268" width="6.625" customWidth="1"/>
    <col min="11269" max="11269" width="4.625" customWidth="1"/>
    <col min="11270" max="11272" width="6.625" customWidth="1"/>
    <col min="11273" max="11273" width="4.625" customWidth="1"/>
    <col min="11274" max="11276" width="6.625" customWidth="1"/>
    <col min="11277" max="11277" width="4.625" customWidth="1"/>
    <col min="11278" max="11280" width="6.625" customWidth="1"/>
    <col min="11281" max="11281" width="4.625" customWidth="1"/>
    <col min="11282" max="11284" width="6.625" customWidth="1"/>
    <col min="11285" max="11285" width="4.625" customWidth="1"/>
    <col min="11286" max="11287" width="6.625" customWidth="1"/>
    <col min="11288" max="11288" width="7.625" customWidth="1"/>
    <col min="11521" max="11521" width="4.5" customWidth="1"/>
    <col min="11522" max="11524" width="6.625" customWidth="1"/>
    <col min="11525" max="11525" width="4.625" customWidth="1"/>
    <col min="11526" max="11528" width="6.625" customWidth="1"/>
    <col min="11529" max="11529" width="4.625" customWidth="1"/>
    <col min="11530" max="11532" width="6.625" customWidth="1"/>
    <col min="11533" max="11533" width="4.625" customWidth="1"/>
    <col min="11534" max="11536" width="6.625" customWidth="1"/>
    <col min="11537" max="11537" width="4.625" customWidth="1"/>
    <col min="11538" max="11540" width="6.625" customWidth="1"/>
    <col min="11541" max="11541" width="4.625" customWidth="1"/>
    <col min="11542" max="11543" width="6.625" customWidth="1"/>
    <col min="11544" max="11544" width="7.625" customWidth="1"/>
    <col min="11777" max="11777" width="4.5" customWidth="1"/>
    <col min="11778" max="11780" width="6.625" customWidth="1"/>
    <col min="11781" max="11781" width="4.625" customWidth="1"/>
    <col min="11782" max="11784" width="6.625" customWidth="1"/>
    <col min="11785" max="11785" width="4.625" customWidth="1"/>
    <col min="11786" max="11788" width="6.625" customWidth="1"/>
    <col min="11789" max="11789" width="4.625" customWidth="1"/>
    <col min="11790" max="11792" width="6.625" customWidth="1"/>
    <col min="11793" max="11793" width="4.625" customWidth="1"/>
    <col min="11794" max="11796" width="6.625" customWidth="1"/>
    <col min="11797" max="11797" width="4.625" customWidth="1"/>
    <col min="11798" max="11799" width="6.625" customWidth="1"/>
    <col min="11800" max="11800" width="7.625" customWidth="1"/>
    <col min="12033" max="12033" width="4.5" customWidth="1"/>
    <col min="12034" max="12036" width="6.625" customWidth="1"/>
    <col min="12037" max="12037" width="4.625" customWidth="1"/>
    <col min="12038" max="12040" width="6.625" customWidth="1"/>
    <col min="12041" max="12041" width="4.625" customWidth="1"/>
    <col min="12042" max="12044" width="6.625" customWidth="1"/>
    <col min="12045" max="12045" width="4.625" customWidth="1"/>
    <col min="12046" max="12048" width="6.625" customWidth="1"/>
    <col min="12049" max="12049" width="4.625" customWidth="1"/>
    <col min="12050" max="12052" width="6.625" customWidth="1"/>
    <col min="12053" max="12053" width="4.625" customWidth="1"/>
    <col min="12054" max="12055" width="6.625" customWidth="1"/>
    <col min="12056" max="12056" width="7.625" customWidth="1"/>
    <col min="12289" max="12289" width="4.5" customWidth="1"/>
    <col min="12290" max="12292" width="6.625" customWidth="1"/>
    <col min="12293" max="12293" width="4.625" customWidth="1"/>
    <col min="12294" max="12296" width="6.625" customWidth="1"/>
    <col min="12297" max="12297" width="4.625" customWidth="1"/>
    <col min="12298" max="12300" width="6.625" customWidth="1"/>
    <col min="12301" max="12301" width="4.625" customWidth="1"/>
    <col min="12302" max="12304" width="6.625" customWidth="1"/>
    <col min="12305" max="12305" width="4.625" customWidth="1"/>
    <col min="12306" max="12308" width="6.625" customWidth="1"/>
    <col min="12309" max="12309" width="4.625" customWidth="1"/>
    <col min="12310" max="12311" width="6.625" customWidth="1"/>
    <col min="12312" max="12312" width="7.625" customWidth="1"/>
    <col min="12545" max="12545" width="4.5" customWidth="1"/>
    <col min="12546" max="12548" width="6.625" customWidth="1"/>
    <col min="12549" max="12549" width="4.625" customWidth="1"/>
    <col min="12550" max="12552" width="6.625" customWidth="1"/>
    <col min="12553" max="12553" width="4.625" customWidth="1"/>
    <col min="12554" max="12556" width="6.625" customWidth="1"/>
    <col min="12557" max="12557" width="4.625" customWidth="1"/>
    <col min="12558" max="12560" width="6.625" customWidth="1"/>
    <col min="12561" max="12561" width="4.625" customWidth="1"/>
    <col min="12562" max="12564" width="6.625" customWidth="1"/>
    <col min="12565" max="12565" width="4.625" customWidth="1"/>
    <col min="12566" max="12567" width="6.625" customWidth="1"/>
    <col min="12568" max="12568" width="7.625" customWidth="1"/>
    <col min="12801" max="12801" width="4.5" customWidth="1"/>
    <col min="12802" max="12804" width="6.625" customWidth="1"/>
    <col min="12805" max="12805" width="4.625" customWidth="1"/>
    <col min="12806" max="12808" width="6.625" customWidth="1"/>
    <col min="12809" max="12809" width="4.625" customWidth="1"/>
    <col min="12810" max="12812" width="6.625" customWidth="1"/>
    <col min="12813" max="12813" width="4.625" customWidth="1"/>
    <col min="12814" max="12816" width="6.625" customWidth="1"/>
    <col min="12817" max="12817" width="4.625" customWidth="1"/>
    <col min="12818" max="12820" width="6.625" customWidth="1"/>
    <col min="12821" max="12821" width="4.625" customWidth="1"/>
    <col min="12822" max="12823" width="6.625" customWidth="1"/>
    <col min="12824" max="12824" width="7.625" customWidth="1"/>
    <col min="13057" max="13057" width="4.5" customWidth="1"/>
    <col min="13058" max="13060" width="6.625" customWidth="1"/>
    <col min="13061" max="13061" width="4.625" customWidth="1"/>
    <col min="13062" max="13064" width="6.625" customWidth="1"/>
    <col min="13065" max="13065" width="4.625" customWidth="1"/>
    <col min="13066" max="13068" width="6.625" customWidth="1"/>
    <col min="13069" max="13069" width="4.625" customWidth="1"/>
    <col min="13070" max="13072" width="6.625" customWidth="1"/>
    <col min="13073" max="13073" width="4.625" customWidth="1"/>
    <col min="13074" max="13076" width="6.625" customWidth="1"/>
    <col min="13077" max="13077" width="4.625" customWidth="1"/>
    <col min="13078" max="13079" width="6.625" customWidth="1"/>
    <col min="13080" max="13080" width="7.625" customWidth="1"/>
    <col min="13313" max="13313" width="4.5" customWidth="1"/>
    <col min="13314" max="13316" width="6.625" customWidth="1"/>
    <col min="13317" max="13317" width="4.625" customWidth="1"/>
    <col min="13318" max="13320" width="6.625" customWidth="1"/>
    <col min="13321" max="13321" width="4.625" customWidth="1"/>
    <col min="13322" max="13324" width="6.625" customWidth="1"/>
    <col min="13325" max="13325" width="4.625" customWidth="1"/>
    <col min="13326" max="13328" width="6.625" customWidth="1"/>
    <col min="13329" max="13329" width="4.625" customWidth="1"/>
    <col min="13330" max="13332" width="6.625" customWidth="1"/>
    <col min="13333" max="13333" width="4.625" customWidth="1"/>
    <col min="13334" max="13335" width="6.625" customWidth="1"/>
    <col min="13336" max="13336" width="7.625" customWidth="1"/>
    <col min="13569" max="13569" width="4.5" customWidth="1"/>
    <col min="13570" max="13572" width="6.625" customWidth="1"/>
    <col min="13573" max="13573" width="4.625" customWidth="1"/>
    <col min="13574" max="13576" width="6.625" customWidth="1"/>
    <col min="13577" max="13577" width="4.625" customWidth="1"/>
    <col min="13578" max="13580" width="6.625" customWidth="1"/>
    <col min="13581" max="13581" width="4.625" customWidth="1"/>
    <col min="13582" max="13584" width="6.625" customWidth="1"/>
    <col min="13585" max="13585" width="4.625" customWidth="1"/>
    <col min="13586" max="13588" width="6.625" customWidth="1"/>
    <col min="13589" max="13589" width="4.625" customWidth="1"/>
    <col min="13590" max="13591" width="6.625" customWidth="1"/>
    <col min="13592" max="13592" width="7.625" customWidth="1"/>
    <col min="13825" max="13825" width="4.5" customWidth="1"/>
    <col min="13826" max="13828" width="6.625" customWidth="1"/>
    <col min="13829" max="13829" width="4.625" customWidth="1"/>
    <col min="13830" max="13832" width="6.625" customWidth="1"/>
    <col min="13833" max="13833" width="4.625" customWidth="1"/>
    <col min="13834" max="13836" width="6.625" customWidth="1"/>
    <col min="13837" max="13837" width="4.625" customWidth="1"/>
    <col min="13838" max="13840" width="6.625" customWidth="1"/>
    <col min="13841" max="13841" width="4.625" customWidth="1"/>
    <col min="13842" max="13844" width="6.625" customWidth="1"/>
    <col min="13845" max="13845" width="4.625" customWidth="1"/>
    <col min="13846" max="13847" width="6.625" customWidth="1"/>
    <col min="13848" max="13848" width="7.625" customWidth="1"/>
    <col min="14081" max="14081" width="4.5" customWidth="1"/>
    <col min="14082" max="14084" width="6.625" customWidth="1"/>
    <col min="14085" max="14085" width="4.625" customWidth="1"/>
    <col min="14086" max="14088" width="6.625" customWidth="1"/>
    <col min="14089" max="14089" width="4.625" customWidth="1"/>
    <col min="14090" max="14092" width="6.625" customWidth="1"/>
    <col min="14093" max="14093" width="4.625" customWidth="1"/>
    <col min="14094" max="14096" width="6.625" customWidth="1"/>
    <col min="14097" max="14097" width="4.625" customWidth="1"/>
    <col min="14098" max="14100" width="6.625" customWidth="1"/>
    <col min="14101" max="14101" width="4.625" customWidth="1"/>
    <col min="14102" max="14103" width="6.625" customWidth="1"/>
    <col min="14104" max="14104" width="7.625" customWidth="1"/>
    <col min="14337" max="14337" width="4.5" customWidth="1"/>
    <col min="14338" max="14340" width="6.625" customWidth="1"/>
    <col min="14341" max="14341" width="4.625" customWidth="1"/>
    <col min="14342" max="14344" width="6.625" customWidth="1"/>
    <col min="14345" max="14345" width="4.625" customWidth="1"/>
    <col min="14346" max="14348" width="6.625" customWidth="1"/>
    <col min="14349" max="14349" width="4.625" customWidth="1"/>
    <col min="14350" max="14352" width="6.625" customWidth="1"/>
    <col min="14353" max="14353" width="4.625" customWidth="1"/>
    <col min="14354" max="14356" width="6.625" customWidth="1"/>
    <col min="14357" max="14357" width="4.625" customWidth="1"/>
    <col min="14358" max="14359" width="6.625" customWidth="1"/>
    <col min="14360" max="14360" width="7.625" customWidth="1"/>
    <col min="14593" max="14593" width="4.5" customWidth="1"/>
    <col min="14594" max="14596" width="6.625" customWidth="1"/>
    <col min="14597" max="14597" width="4.625" customWidth="1"/>
    <col min="14598" max="14600" width="6.625" customWidth="1"/>
    <col min="14601" max="14601" width="4.625" customWidth="1"/>
    <col min="14602" max="14604" width="6.625" customWidth="1"/>
    <col min="14605" max="14605" width="4.625" customWidth="1"/>
    <col min="14606" max="14608" width="6.625" customWidth="1"/>
    <col min="14609" max="14609" width="4.625" customWidth="1"/>
    <col min="14610" max="14612" width="6.625" customWidth="1"/>
    <col min="14613" max="14613" width="4.625" customWidth="1"/>
    <col min="14614" max="14615" width="6.625" customWidth="1"/>
    <col min="14616" max="14616" width="7.625" customWidth="1"/>
    <col min="14849" max="14849" width="4.5" customWidth="1"/>
    <col min="14850" max="14852" width="6.625" customWidth="1"/>
    <col min="14853" max="14853" width="4.625" customWidth="1"/>
    <col min="14854" max="14856" width="6.625" customWidth="1"/>
    <col min="14857" max="14857" width="4.625" customWidth="1"/>
    <col min="14858" max="14860" width="6.625" customWidth="1"/>
    <col min="14861" max="14861" width="4.625" customWidth="1"/>
    <col min="14862" max="14864" width="6.625" customWidth="1"/>
    <col min="14865" max="14865" width="4.625" customWidth="1"/>
    <col min="14866" max="14868" width="6.625" customWidth="1"/>
    <col min="14869" max="14869" width="4.625" customWidth="1"/>
    <col min="14870" max="14871" width="6.625" customWidth="1"/>
    <col min="14872" max="14872" width="7.625" customWidth="1"/>
    <col min="15105" max="15105" width="4.5" customWidth="1"/>
    <col min="15106" max="15108" width="6.625" customWidth="1"/>
    <col min="15109" max="15109" width="4.625" customWidth="1"/>
    <col min="15110" max="15112" width="6.625" customWidth="1"/>
    <col min="15113" max="15113" width="4.625" customWidth="1"/>
    <col min="15114" max="15116" width="6.625" customWidth="1"/>
    <col min="15117" max="15117" width="4.625" customWidth="1"/>
    <col min="15118" max="15120" width="6.625" customWidth="1"/>
    <col min="15121" max="15121" width="4.625" customWidth="1"/>
    <col min="15122" max="15124" width="6.625" customWidth="1"/>
    <col min="15125" max="15125" width="4.625" customWidth="1"/>
    <col min="15126" max="15127" width="6.625" customWidth="1"/>
    <col min="15128" max="15128" width="7.625" customWidth="1"/>
    <col min="15361" max="15361" width="4.5" customWidth="1"/>
    <col min="15362" max="15364" width="6.625" customWidth="1"/>
    <col min="15365" max="15365" width="4.625" customWidth="1"/>
    <col min="15366" max="15368" width="6.625" customWidth="1"/>
    <col min="15369" max="15369" width="4.625" customWidth="1"/>
    <col min="15370" max="15372" width="6.625" customWidth="1"/>
    <col min="15373" max="15373" width="4.625" customWidth="1"/>
    <col min="15374" max="15376" width="6.625" customWidth="1"/>
    <col min="15377" max="15377" width="4.625" customWidth="1"/>
    <col min="15378" max="15380" width="6.625" customWidth="1"/>
    <col min="15381" max="15381" width="4.625" customWidth="1"/>
    <col min="15382" max="15383" width="6.625" customWidth="1"/>
    <col min="15384" max="15384" width="7.625" customWidth="1"/>
    <col min="15617" max="15617" width="4.5" customWidth="1"/>
    <col min="15618" max="15620" width="6.625" customWidth="1"/>
    <col min="15621" max="15621" width="4.625" customWidth="1"/>
    <col min="15622" max="15624" width="6.625" customWidth="1"/>
    <col min="15625" max="15625" width="4.625" customWidth="1"/>
    <col min="15626" max="15628" width="6.625" customWidth="1"/>
    <col min="15629" max="15629" width="4.625" customWidth="1"/>
    <col min="15630" max="15632" width="6.625" customWidth="1"/>
    <col min="15633" max="15633" width="4.625" customWidth="1"/>
    <col min="15634" max="15636" width="6.625" customWidth="1"/>
    <col min="15637" max="15637" width="4.625" customWidth="1"/>
    <col min="15638" max="15639" width="6.625" customWidth="1"/>
    <col min="15640" max="15640" width="7.625" customWidth="1"/>
    <col min="15873" max="15873" width="4.5" customWidth="1"/>
    <col min="15874" max="15876" width="6.625" customWidth="1"/>
    <col min="15877" max="15877" width="4.625" customWidth="1"/>
    <col min="15878" max="15880" width="6.625" customWidth="1"/>
    <col min="15881" max="15881" width="4.625" customWidth="1"/>
    <col min="15882" max="15884" width="6.625" customWidth="1"/>
    <col min="15885" max="15885" width="4.625" customWidth="1"/>
    <col min="15886" max="15888" width="6.625" customWidth="1"/>
    <col min="15889" max="15889" width="4.625" customWidth="1"/>
    <col min="15890" max="15892" width="6.625" customWidth="1"/>
    <col min="15893" max="15893" width="4.625" customWidth="1"/>
    <col min="15894" max="15895" width="6.625" customWidth="1"/>
    <col min="15896" max="15896" width="7.625" customWidth="1"/>
    <col min="16129" max="16129" width="4.5" customWidth="1"/>
    <col min="16130" max="16132" width="6.625" customWidth="1"/>
    <col min="16133" max="16133" width="4.625" customWidth="1"/>
    <col min="16134" max="16136" width="6.625" customWidth="1"/>
    <col min="16137" max="16137" width="4.625" customWidth="1"/>
    <col min="16138" max="16140" width="6.625" customWidth="1"/>
    <col min="16141" max="16141" width="4.625" customWidth="1"/>
    <col min="16142" max="16144" width="6.625" customWidth="1"/>
    <col min="16145" max="16145" width="4.625" customWidth="1"/>
    <col min="16146" max="16148" width="6.625" customWidth="1"/>
    <col min="16149" max="16149" width="4.625" customWidth="1"/>
    <col min="16150" max="16151" width="6.625" customWidth="1"/>
    <col min="16152" max="16152" width="7.625" customWidth="1"/>
  </cols>
  <sheetData>
    <row r="1" spans="1:24" ht="18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>
      <c r="A2" s="1"/>
    </row>
    <row r="3" spans="1:24">
      <c r="A3" s="37" t="s">
        <v>17</v>
      </c>
      <c r="B3" s="37"/>
      <c r="C3" s="37"/>
      <c r="D3" s="37"/>
      <c r="E3" s="37"/>
      <c r="U3" s="38" t="s">
        <v>1</v>
      </c>
      <c r="V3" s="38"/>
      <c r="W3" s="37" t="s">
        <v>18</v>
      </c>
      <c r="X3" s="37"/>
    </row>
    <row r="4" spans="1:24">
      <c r="D4" s="2"/>
      <c r="U4" s="38" t="s">
        <v>2</v>
      </c>
      <c r="V4" s="38"/>
      <c r="W4" s="37" t="s">
        <v>16</v>
      </c>
      <c r="X4" s="37"/>
    </row>
    <row r="5" spans="1:24" ht="13.5" customHeight="1">
      <c r="A5" s="34" t="s">
        <v>3</v>
      </c>
      <c r="B5" s="34"/>
      <c r="C5" s="34"/>
      <c r="S5" s="3"/>
    </row>
    <row r="6" spans="1:24" ht="14.25" customHeight="1" thickBot="1">
      <c r="A6" s="34"/>
      <c r="B6" s="34"/>
      <c r="C6" s="34"/>
      <c r="D6" s="1"/>
      <c r="E6" s="4" t="s">
        <v>4</v>
      </c>
      <c r="F6" s="5">
        <f>SUM(B9:B28,F9:F28,J9:J28,N9:N28,R9:R28,V9:V28)</f>
        <v>31579</v>
      </c>
      <c r="G6" s="4" t="s">
        <v>5</v>
      </c>
      <c r="I6" s="6" t="s">
        <v>6</v>
      </c>
      <c r="J6" s="7">
        <f>SUM(C9:C28,G9:G28,K9:K28,O9:O28,S9:S28,W9:W28)</f>
        <v>30853</v>
      </c>
      <c r="K6" s="6" t="s">
        <v>5</v>
      </c>
      <c r="M6" s="6" t="s">
        <v>7</v>
      </c>
      <c r="N6" s="7">
        <f>F6+J6</f>
        <v>62432</v>
      </c>
      <c r="O6" s="6" t="s">
        <v>5</v>
      </c>
    </row>
    <row r="7" spans="1:24" ht="14.25" customHeight="1" thickTop="1" thickBot="1"/>
    <row r="8" spans="1:24" ht="14.25" thickBot="1">
      <c r="A8" s="8" t="s">
        <v>8</v>
      </c>
      <c r="B8" s="9" t="s">
        <v>4</v>
      </c>
      <c r="C8" s="10" t="s">
        <v>6</v>
      </c>
      <c r="D8" s="11" t="s">
        <v>7</v>
      </c>
      <c r="E8" s="8" t="s">
        <v>8</v>
      </c>
      <c r="F8" s="9" t="s">
        <v>4</v>
      </c>
      <c r="G8" s="10" t="s">
        <v>6</v>
      </c>
      <c r="H8" s="11" t="s">
        <v>7</v>
      </c>
      <c r="I8" s="8" t="s">
        <v>8</v>
      </c>
      <c r="J8" s="9" t="s">
        <v>4</v>
      </c>
      <c r="K8" s="10" t="s">
        <v>6</v>
      </c>
      <c r="L8" s="11" t="s">
        <v>7</v>
      </c>
      <c r="M8" s="8" t="s">
        <v>8</v>
      </c>
      <c r="N8" s="9" t="s">
        <v>4</v>
      </c>
      <c r="O8" s="10" t="s">
        <v>6</v>
      </c>
      <c r="P8" s="11" t="s">
        <v>7</v>
      </c>
      <c r="Q8" s="8" t="s">
        <v>8</v>
      </c>
      <c r="R8" s="9" t="s">
        <v>4</v>
      </c>
      <c r="S8" s="10" t="s">
        <v>6</v>
      </c>
      <c r="T8" s="11" t="s">
        <v>7</v>
      </c>
      <c r="U8" s="8" t="s">
        <v>8</v>
      </c>
      <c r="V8" s="9" t="s">
        <v>4</v>
      </c>
      <c r="W8" s="10" t="s">
        <v>6</v>
      </c>
      <c r="X8" s="11" t="s">
        <v>7</v>
      </c>
    </row>
    <row r="9" spans="1:24">
      <c r="A9" s="12">
        <v>0</v>
      </c>
      <c r="B9" s="13">
        <f>'CSVデータ貼付（年齢別）'!B1</f>
        <v>206</v>
      </c>
      <c r="C9" s="30">
        <f>'CSVデータ貼付（年齢別）'!C1</f>
        <v>215</v>
      </c>
      <c r="D9" s="15">
        <f t="shared" ref="D9:D28" si="0">SUM(B9:C9)</f>
        <v>421</v>
      </c>
      <c r="E9" s="12">
        <v>20</v>
      </c>
      <c r="F9" s="13">
        <f>'CSVデータ貼付（年齢別）'!B21</f>
        <v>405</v>
      </c>
      <c r="G9" s="30">
        <f>'CSVデータ貼付（年齢別）'!C21</f>
        <v>382</v>
      </c>
      <c r="H9" s="15">
        <f>SUM(F9:G9)</f>
        <v>787</v>
      </c>
      <c r="I9" s="12">
        <v>40</v>
      </c>
      <c r="J9" s="13">
        <f>'CSVデータ貼付（年齢別）'!B41</f>
        <v>452</v>
      </c>
      <c r="K9" s="30">
        <f>'CSVデータ貼付（年齢別）'!C41</f>
        <v>371</v>
      </c>
      <c r="L9" s="15">
        <f>SUM(J9:K9)</f>
        <v>823</v>
      </c>
      <c r="M9" s="12">
        <v>60</v>
      </c>
      <c r="N9" s="13">
        <f>'CSVデータ貼付（年齢別）'!B61</f>
        <v>404</v>
      </c>
      <c r="O9" s="30">
        <f>'CSVデータ貼付（年齢別）'!C61</f>
        <v>393</v>
      </c>
      <c r="P9" s="15">
        <f>SUM(N9:O9)</f>
        <v>797</v>
      </c>
      <c r="Q9" s="12">
        <v>80</v>
      </c>
      <c r="R9" s="13">
        <f>'CSVデータ貼付（年齢別）'!B81</f>
        <v>228</v>
      </c>
      <c r="S9" s="14">
        <f>'CSVデータ貼付（年齢別）'!C81</f>
        <v>254</v>
      </c>
      <c r="T9" s="15">
        <f>SUM(R9:S9)</f>
        <v>482</v>
      </c>
      <c r="U9" s="12">
        <v>100</v>
      </c>
      <c r="V9" s="13">
        <f>'CSVデータ貼付（年齢別）'!B101</f>
        <v>6</v>
      </c>
      <c r="W9" s="14">
        <f>'CSVデータ貼付（年齢別）'!C101</f>
        <v>17</v>
      </c>
      <c r="X9" s="15">
        <f>SUM(V9:W9)</f>
        <v>23</v>
      </c>
    </row>
    <row r="10" spans="1:24">
      <c r="A10" s="16">
        <v>1</v>
      </c>
      <c r="B10" s="22">
        <f>'CSVデータ貼付（年齢別）'!B2</f>
        <v>212</v>
      </c>
      <c r="C10" s="31">
        <f>'CSVデータ貼付（年齢別）'!C2</f>
        <v>224</v>
      </c>
      <c r="D10" s="24">
        <f t="shared" si="0"/>
        <v>436</v>
      </c>
      <c r="E10" s="25">
        <v>21</v>
      </c>
      <c r="F10" s="22">
        <f>'CSVデータ貼付（年齢別）'!B22</f>
        <v>445</v>
      </c>
      <c r="G10" s="31">
        <f>'CSVデータ貼付（年齢別）'!C22</f>
        <v>332</v>
      </c>
      <c r="H10" s="24">
        <f t="shared" ref="H10:H28" si="1">SUM(F10:G10)</f>
        <v>777</v>
      </c>
      <c r="I10" s="25">
        <v>41</v>
      </c>
      <c r="J10" s="22">
        <f>'CSVデータ貼付（年齢別）'!B42</f>
        <v>444</v>
      </c>
      <c r="K10" s="31">
        <f>'CSVデータ貼付（年齢別）'!C42</f>
        <v>360</v>
      </c>
      <c r="L10" s="24">
        <f t="shared" ref="L10:L28" si="2">SUM(J10:K10)</f>
        <v>804</v>
      </c>
      <c r="M10" s="25">
        <v>61</v>
      </c>
      <c r="N10" s="22">
        <f>'CSVデータ貼付（年齢別）'!B62</f>
        <v>417</v>
      </c>
      <c r="O10" s="23">
        <f>'CSVデータ貼付（年齢別）'!C62</f>
        <v>371</v>
      </c>
      <c r="P10" s="24">
        <f t="shared" ref="P10:P28" si="3">SUM(N10:O10)</f>
        <v>788</v>
      </c>
      <c r="Q10" s="25">
        <v>81</v>
      </c>
      <c r="R10" s="22">
        <f>'CSVデータ貼付（年齢別）'!B82</f>
        <v>205</v>
      </c>
      <c r="S10" s="23">
        <f>'CSVデータ貼付（年齢別）'!C82</f>
        <v>307</v>
      </c>
      <c r="T10" s="24">
        <f t="shared" ref="T10:T28" si="4">SUM(R10:S10)</f>
        <v>512</v>
      </c>
      <c r="U10" s="25">
        <v>101</v>
      </c>
      <c r="V10" s="22">
        <f>'CSVデータ貼付（年齢別）'!B102</f>
        <v>0</v>
      </c>
      <c r="W10" s="23">
        <f>'CSVデータ貼付（年齢別）'!C102</f>
        <v>12</v>
      </c>
      <c r="X10" s="24">
        <f t="shared" ref="X10:X27" si="5">SUM(V10:W10)</f>
        <v>12</v>
      </c>
    </row>
    <row r="11" spans="1:24">
      <c r="A11" s="12">
        <v>2</v>
      </c>
      <c r="B11" s="13">
        <f>'CSVデータ貼付（年齢別）'!B3</f>
        <v>279</v>
      </c>
      <c r="C11" s="32">
        <f>'CSVデータ貼付（年齢別）'!C3</f>
        <v>249</v>
      </c>
      <c r="D11" s="15">
        <f t="shared" si="0"/>
        <v>528</v>
      </c>
      <c r="E11" s="12">
        <v>22</v>
      </c>
      <c r="F11" s="13">
        <f>'CSVデータ貼付（年齢別）'!B23</f>
        <v>392</v>
      </c>
      <c r="G11" s="32">
        <f>'CSVデータ貼付（年齢別）'!C23</f>
        <v>350</v>
      </c>
      <c r="H11" s="15">
        <f t="shared" si="1"/>
        <v>742</v>
      </c>
      <c r="I11" s="12">
        <v>42</v>
      </c>
      <c r="J11" s="13">
        <f>'CSVデータ貼付（年齢別）'!B43</f>
        <v>456</v>
      </c>
      <c r="K11" s="32">
        <f>'CSVデータ貼付（年齢別）'!C43</f>
        <v>367</v>
      </c>
      <c r="L11" s="15">
        <f t="shared" si="2"/>
        <v>823</v>
      </c>
      <c r="M11" s="12">
        <v>62</v>
      </c>
      <c r="N11" s="13">
        <f>'CSVデータ貼付（年齢別）'!B63</f>
        <v>428</v>
      </c>
      <c r="O11" s="14">
        <f>'CSVデータ貼付（年齢別）'!C63</f>
        <v>397</v>
      </c>
      <c r="P11" s="15">
        <f t="shared" si="3"/>
        <v>825</v>
      </c>
      <c r="Q11" s="12">
        <v>82</v>
      </c>
      <c r="R11" s="13">
        <f>'CSVデータ貼付（年齢別）'!B83</f>
        <v>189</v>
      </c>
      <c r="S11" s="14">
        <f>'CSVデータ貼付（年齢別）'!C83</f>
        <v>259</v>
      </c>
      <c r="T11" s="15">
        <f t="shared" si="4"/>
        <v>448</v>
      </c>
      <c r="U11" s="12">
        <v>102</v>
      </c>
      <c r="V11" s="13">
        <f>'CSVデータ貼付（年齢別）'!B103</f>
        <v>1</v>
      </c>
      <c r="W11" s="14">
        <f>'CSVデータ貼付（年齢別）'!C103</f>
        <v>4</v>
      </c>
      <c r="X11" s="15">
        <f t="shared" si="5"/>
        <v>5</v>
      </c>
    </row>
    <row r="12" spans="1:24">
      <c r="A12" s="16">
        <v>3</v>
      </c>
      <c r="B12" s="22">
        <f>'CSVデータ貼付（年齢別）'!B4</f>
        <v>253</v>
      </c>
      <c r="C12" s="31">
        <f>'CSVデータ貼付（年齢別）'!C4</f>
        <v>236</v>
      </c>
      <c r="D12" s="24">
        <f t="shared" si="0"/>
        <v>489</v>
      </c>
      <c r="E12" s="25">
        <v>23</v>
      </c>
      <c r="F12" s="22">
        <f>'CSVデータ貼付（年齢別）'!B24</f>
        <v>372</v>
      </c>
      <c r="G12" s="31">
        <f>'CSVデータ貼付（年齢別）'!C24</f>
        <v>297</v>
      </c>
      <c r="H12" s="24">
        <f t="shared" si="1"/>
        <v>669</v>
      </c>
      <c r="I12" s="25">
        <v>43</v>
      </c>
      <c r="J12" s="22">
        <f>'CSVデータ貼付（年齢別）'!B44</f>
        <v>362</v>
      </c>
      <c r="K12" s="31">
        <f>'CSVデータ貼付（年齢別）'!C44</f>
        <v>389</v>
      </c>
      <c r="L12" s="24">
        <f t="shared" si="2"/>
        <v>751</v>
      </c>
      <c r="M12" s="25">
        <v>63</v>
      </c>
      <c r="N12" s="22">
        <f>'CSVデータ貼付（年齢別）'!B64</f>
        <v>438</v>
      </c>
      <c r="O12" s="23">
        <f>'CSVデータ貼付（年齢別）'!C64</f>
        <v>397</v>
      </c>
      <c r="P12" s="24">
        <f t="shared" si="3"/>
        <v>835</v>
      </c>
      <c r="Q12" s="25">
        <v>83</v>
      </c>
      <c r="R12" s="22">
        <f>'CSVデータ貼付（年齢別）'!B84</f>
        <v>177</v>
      </c>
      <c r="S12" s="23">
        <f>'CSVデータ貼付（年齢別）'!C84</f>
        <v>295</v>
      </c>
      <c r="T12" s="24">
        <f t="shared" si="4"/>
        <v>472</v>
      </c>
      <c r="U12" s="25">
        <v>103</v>
      </c>
      <c r="V12" s="22">
        <f>'CSVデータ貼付（年齢別）'!B104</f>
        <v>0</v>
      </c>
      <c r="W12" s="23">
        <f>'CSVデータ貼付（年齢別）'!C104</f>
        <v>3</v>
      </c>
      <c r="X12" s="24">
        <f t="shared" si="5"/>
        <v>3</v>
      </c>
    </row>
    <row r="13" spans="1:24">
      <c r="A13" s="12">
        <v>4</v>
      </c>
      <c r="B13" s="13">
        <f>'CSVデータ貼付（年齢別）'!B5</f>
        <v>282</v>
      </c>
      <c r="C13" s="32">
        <f>'CSVデータ貼付（年齢別）'!C5</f>
        <v>241</v>
      </c>
      <c r="D13" s="15">
        <f t="shared" si="0"/>
        <v>523</v>
      </c>
      <c r="E13" s="12">
        <v>24</v>
      </c>
      <c r="F13" s="13">
        <f>'CSVデータ貼付（年齢別）'!B25</f>
        <v>342</v>
      </c>
      <c r="G13" s="32">
        <f>'CSVデータ貼付（年齢別）'!C25</f>
        <v>300</v>
      </c>
      <c r="H13" s="15">
        <f t="shared" si="1"/>
        <v>642</v>
      </c>
      <c r="I13" s="12">
        <v>44</v>
      </c>
      <c r="J13" s="13">
        <f>'CSVデータ貼付（年齢別）'!B45</f>
        <v>472</v>
      </c>
      <c r="K13" s="32">
        <f>'CSVデータ貼付（年齢別）'!C45</f>
        <v>403</v>
      </c>
      <c r="L13" s="15">
        <f t="shared" si="2"/>
        <v>875</v>
      </c>
      <c r="M13" s="12">
        <v>64</v>
      </c>
      <c r="N13" s="13">
        <f>'CSVデータ貼付（年齢別）'!B65</f>
        <v>444</v>
      </c>
      <c r="O13" s="14">
        <f>'CSVデータ貼付（年齢別）'!C65</f>
        <v>393</v>
      </c>
      <c r="P13" s="15">
        <f t="shared" si="3"/>
        <v>837</v>
      </c>
      <c r="Q13" s="12">
        <v>84</v>
      </c>
      <c r="R13" s="13">
        <f>'CSVデータ貼付（年齢別）'!B85</f>
        <v>166</v>
      </c>
      <c r="S13" s="14">
        <f>'CSVデータ貼付（年齢別）'!C85</f>
        <v>269</v>
      </c>
      <c r="T13" s="15">
        <f t="shared" si="4"/>
        <v>435</v>
      </c>
      <c r="U13" s="12">
        <v>104</v>
      </c>
      <c r="V13" s="13">
        <f>'CSVデータ貼付（年齢別）'!B105</f>
        <v>0</v>
      </c>
      <c r="W13" s="14">
        <f>'CSVデータ貼付（年齢別）'!C105</f>
        <v>0</v>
      </c>
      <c r="X13" s="15">
        <f t="shared" si="5"/>
        <v>0</v>
      </c>
    </row>
    <row r="14" spans="1:24">
      <c r="A14" s="16">
        <v>5</v>
      </c>
      <c r="B14" s="22">
        <f>'CSVデータ貼付（年齢別）'!B6</f>
        <v>282</v>
      </c>
      <c r="C14" s="31">
        <f>'CSVデータ貼付（年齢別）'!C6</f>
        <v>274</v>
      </c>
      <c r="D14" s="24">
        <f t="shared" si="0"/>
        <v>556</v>
      </c>
      <c r="E14" s="25">
        <v>25</v>
      </c>
      <c r="F14" s="22">
        <f>'CSVデータ貼付（年齢別）'!B26</f>
        <v>338</v>
      </c>
      <c r="G14" s="31">
        <f>'CSVデータ貼付（年齢別）'!C26</f>
        <v>289</v>
      </c>
      <c r="H14" s="24">
        <f t="shared" si="1"/>
        <v>627</v>
      </c>
      <c r="I14" s="25">
        <v>45</v>
      </c>
      <c r="J14" s="22">
        <f>'CSVデータ貼付（年齢別）'!B46</f>
        <v>463</v>
      </c>
      <c r="K14" s="31">
        <f>'CSVデータ貼付（年齢別）'!C46</f>
        <v>393</v>
      </c>
      <c r="L14" s="24">
        <f t="shared" si="2"/>
        <v>856</v>
      </c>
      <c r="M14" s="25">
        <v>65</v>
      </c>
      <c r="N14" s="22">
        <f>'CSVデータ貼付（年齢別）'!B66</f>
        <v>421</v>
      </c>
      <c r="O14" s="23">
        <f>'CSVデータ貼付（年齢別）'!C66</f>
        <v>389</v>
      </c>
      <c r="P14" s="24">
        <f t="shared" si="3"/>
        <v>810</v>
      </c>
      <c r="Q14" s="25">
        <v>85</v>
      </c>
      <c r="R14" s="22">
        <f>'CSVデータ貼付（年齢別）'!B86</f>
        <v>152</v>
      </c>
      <c r="S14" s="23">
        <f>'CSVデータ貼付（年齢別）'!C86</f>
        <v>275</v>
      </c>
      <c r="T14" s="24">
        <f t="shared" si="4"/>
        <v>427</v>
      </c>
      <c r="U14" s="25">
        <v>105</v>
      </c>
      <c r="V14" s="22">
        <f>'CSVデータ貼付（年齢別）'!B106</f>
        <v>0</v>
      </c>
      <c r="W14" s="23">
        <f>'CSVデータ貼付（年齢別）'!C106</f>
        <v>1</v>
      </c>
      <c r="X14" s="24">
        <f t="shared" si="5"/>
        <v>1</v>
      </c>
    </row>
    <row r="15" spans="1:24">
      <c r="A15" s="12">
        <v>6</v>
      </c>
      <c r="B15" s="13">
        <f>'CSVデータ貼付（年齢別）'!B7</f>
        <v>293</v>
      </c>
      <c r="C15" s="32">
        <f>'CSVデータ貼付（年齢別）'!C7</f>
        <v>250</v>
      </c>
      <c r="D15" s="15">
        <f t="shared" si="0"/>
        <v>543</v>
      </c>
      <c r="E15" s="12">
        <v>26</v>
      </c>
      <c r="F15" s="13">
        <f>'CSVデータ貼付（年齢別）'!B27</f>
        <v>345</v>
      </c>
      <c r="G15" s="32">
        <f>'CSVデータ貼付（年齢別）'!C27</f>
        <v>286</v>
      </c>
      <c r="H15" s="15">
        <f t="shared" si="1"/>
        <v>631</v>
      </c>
      <c r="I15" s="12">
        <v>46</v>
      </c>
      <c r="J15" s="13">
        <f>'CSVデータ貼付（年齢別）'!B47</f>
        <v>485</v>
      </c>
      <c r="K15" s="32">
        <f>'CSVデータ貼付（年齢別）'!C47</f>
        <v>432</v>
      </c>
      <c r="L15" s="15">
        <f t="shared" si="2"/>
        <v>917</v>
      </c>
      <c r="M15" s="12">
        <v>66</v>
      </c>
      <c r="N15" s="13">
        <f>'CSVデータ貼付（年齢別）'!B67</f>
        <v>448</v>
      </c>
      <c r="O15" s="14">
        <f>'CSVデータ貼付（年齢別）'!C67</f>
        <v>422</v>
      </c>
      <c r="P15" s="15">
        <f t="shared" si="3"/>
        <v>870</v>
      </c>
      <c r="Q15" s="12">
        <v>86</v>
      </c>
      <c r="R15" s="13">
        <f>'CSVデータ貼付（年齢別）'!B87</f>
        <v>136</v>
      </c>
      <c r="S15" s="14">
        <f>'CSVデータ貼付（年齢別）'!C87</f>
        <v>270</v>
      </c>
      <c r="T15" s="15">
        <f t="shared" si="4"/>
        <v>406</v>
      </c>
      <c r="U15" s="12">
        <v>106</v>
      </c>
      <c r="V15" s="13">
        <f>'CSVデータ貼付（年齢別）'!B107</f>
        <v>0</v>
      </c>
      <c r="W15" s="14">
        <f>'CSVデータ貼付（年齢別）'!C107</f>
        <v>2</v>
      </c>
      <c r="X15" s="15">
        <f t="shared" si="5"/>
        <v>2</v>
      </c>
    </row>
    <row r="16" spans="1:24">
      <c r="A16" s="16">
        <v>7</v>
      </c>
      <c r="B16" s="22">
        <f>'CSVデータ貼付（年齢別）'!B8</f>
        <v>285</v>
      </c>
      <c r="C16" s="31">
        <f>'CSVデータ貼付（年齢別）'!C8</f>
        <v>286</v>
      </c>
      <c r="D16" s="24">
        <f t="shared" si="0"/>
        <v>571</v>
      </c>
      <c r="E16" s="25">
        <v>27</v>
      </c>
      <c r="F16" s="22">
        <f>'CSVデータ貼付（年齢別）'!B28</f>
        <v>336</v>
      </c>
      <c r="G16" s="31">
        <f>'CSVデータ貼付（年齢別）'!C28</f>
        <v>275</v>
      </c>
      <c r="H16" s="24">
        <f t="shared" si="1"/>
        <v>611</v>
      </c>
      <c r="I16" s="25">
        <v>47</v>
      </c>
      <c r="J16" s="22">
        <f>'CSVデータ貼付（年齢別）'!B48</f>
        <v>424</v>
      </c>
      <c r="K16" s="31">
        <f>'CSVデータ貼付（年齢別）'!C48</f>
        <v>405</v>
      </c>
      <c r="L16" s="24">
        <f t="shared" si="2"/>
        <v>829</v>
      </c>
      <c r="M16" s="25">
        <v>67</v>
      </c>
      <c r="N16" s="22">
        <f>'CSVデータ貼付（年齢別）'!B68</f>
        <v>431</v>
      </c>
      <c r="O16" s="23">
        <f>'CSVデータ貼付（年齢別）'!C68</f>
        <v>475</v>
      </c>
      <c r="P16" s="24">
        <f t="shared" si="3"/>
        <v>906</v>
      </c>
      <c r="Q16" s="25">
        <v>87</v>
      </c>
      <c r="R16" s="22">
        <f>'CSVデータ貼付（年齢別）'!B88</f>
        <v>130</v>
      </c>
      <c r="S16" s="23">
        <f>'CSVデータ貼付（年齢別）'!C88</f>
        <v>223</v>
      </c>
      <c r="T16" s="24">
        <f t="shared" si="4"/>
        <v>353</v>
      </c>
      <c r="U16" s="25">
        <v>107</v>
      </c>
      <c r="V16" s="22">
        <f>'CSVデータ貼付（年齢別）'!B108</f>
        <v>0</v>
      </c>
      <c r="W16" s="23">
        <f>'CSVデータ貼付（年齢別）'!C108</f>
        <v>1</v>
      </c>
      <c r="X16" s="24">
        <f t="shared" si="5"/>
        <v>1</v>
      </c>
    </row>
    <row r="17" spans="1:24">
      <c r="A17" s="12">
        <v>8</v>
      </c>
      <c r="B17" s="13">
        <f>'CSVデータ貼付（年齢別）'!B9</f>
        <v>278</v>
      </c>
      <c r="C17" s="32">
        <f>'CSVデータ貼付（年齢別）'!C9</f>
        <v>239</v>
      </c>
      <c r="D17" s="15">
        <f t="shared" si="0"/>
        <v>517</v>
      </c>
      <c r="E17" s="12">
        <v>28</v>
      </c>
      <c r="F17" s="13">
        <f>'CSVデータ貼付（年齢別）'!B29</f>
        <v>370</v>
      </c>
      <c r="G17" s="32">
        <f>'CSVデータ貼付（年齢別）'!C29</f>
        <v>332</v>
      </c>
      <c r="H17" s="15">
        <f t="shared" si="1"/>
        <v>702</v>
      </c>
      <c r="I17" s="12">
        <v>48</v>
      </c>
      <c r="J17" s="13">
        <f>'CSVデータ貼付（年齢別）'!B49</f>
        <v>412</v>
      </c>
      <c r="K17" s="32">
        <f>'CSVデータ貼付（年齢別）'!C49</f>
        <v>390</v>
      </c>
      <c r="L17" s="15">
        <f t="shared" si="2"/>
        <v>802</v>
      </c>
      <c r="M17" s="12">
        <v>68</v>
      </c>
      <c r="N17" s="13">
        <f>'CSVデータ貼付（年齢別）'!B69</f>
        <v>489</v>
      </c>
      <c r="O17" s="14">
        <f>'CSVデータ貼付（年齢別）'!C69</f>
        <v>417</v>
      </c>
      <c r="P17" s="15">
        <f t="shared" si="3"/>
        <v>906</v>
      </c>
      <c r="Q17" s="12">
        <v>88</v>
      </c>
      <c r="R17" s="13">
        <f>'CSVデータ貼付（年齢別）'!B89</f>
        <v>113</v>
      </c>
      <c r="S17" s="14">
        <f>'CSVデータ貼付（年齢別）'!C89</f>
        <v>227</v>
      </c>
      <c r="T17" s="15">
        <f t="shared" si="4"/>
        <v>340</v>
      </c>
      <c r="U17" s="12">
        <v>108</v>
      </c>
      <c r="V17" s="13">
        <f>'CSVデータ貼付（年齢別）'!B109</f>
        <v>0</v>
      </c>
      <c r="W17" s="14">
        <f>'CSVデータ貼付（年齢別）'!C109</f>
        <v>0</v>
      </c>
      <c r="X17" s="15">
        <f t="shared" si="5"/>
        <v>0</v>
      </c>
    </row>
    <row r="18" spans="1:24">
      <c r="A18" s="16">
        <v>9</v>
      </c>
      <c r="B18" s="22">
        <f>'CSVデータ貼付（年齢別）'!B10</f>
        <v>284</v>
      </c>
      <c r="C18" s="31">
        <f>'CSVデータ貼付（年齢別）'!C10</f>
        <v>271</v>
      </c>
      <c r="D18" s="24">
        <f t="shared" si="0"/>
        <v>555</v>
      </c>
      <c r="E18" s="25">
        <v>29</v>
      </c>
      <c r="F18" s="22">
        <f>'CSVデータ貼付（年齢別）'!B30</f>
        <v>370</v>
      </c>
      <c r="G18" s="31">
        <f>'CSVデータ貼付（年齢別）'!C30</f>
        <v>330</v>
      </c>
      <c r="H18" s="24">
        <f t="shared" si="1"/>
        <v>700</v>
      </c>
      <c r="I18" s="25">
        <v>49</v>
      </c>
      <c r="J18" s="22">
        <f>'CSVデータ貼付（年齢別）'!B50</f>
        <v>415</v>
      </c>
      <c r="K18" s="31">
        <f>'CSVデータ貼付（年齢別）'!C50</f>
        <v>350</v>
      </c>
      <c r="L18" s="24">
        <f t="shared" si="2"/>
        <v>765</v>
      </c>
      <c r="M18" s="25">
        <v>69</v>
      </c>
      <c r="N18" s="22">
        <f>'CSVデータ貼付（年齢別）'!B70</f>
        <v>520</v>
      </c>
      <c r="O18" s="23">
        <f>'CSVデータ貼付（年齢別）'!C70</f>
        <v>528</v>
      </c>
      <c r="P18" s="24">
        <f t="shared" si="3"/>
        <v>1048</v>
      </c>
      <c r="Q18" s="25">
        <v>89</v>
      </c>
      <c r="R18" s="22">
        <f>'CSVデータ貼付（年齢別）'!B90</f>
        <v>100</v>
      </c>
      <c r="S18" s="23">
        <f>'CSVデータ貼付（年齢別）'!C90</f>
        <v>221</v>
      </c>
      <c r="T18" s="24">
        <f t="shared" si="4"/>
        <v>321</v>
      </c>
      <c r="U18" s="25">
        <v>109</v>
      </c>
      <c r="V18" s="22">
        <f>'CSVデータ貼付（年齢別）'!B110</f>
        <v>0</v>
      </c>
      <c r="W18" s="23">
        <f>'CSVデータ貼付（年齢別）'!C110</f>
        <v>0</v>
      </c>
      <c r="X18" s="24">
        <f t="shared" si="5"/>
        <v>0</v>
      </c>
    </row>
    <row r="19" spans="1:24">
      <c r="A19" s="12">
        <v>10</v>
      </c>
      <c r="B19" s="13">
        <f>'CSVデータ貼付（年齢別）'!B11</f>
        <v>317</v>
      </c>
      <c r="C19" s="32">
        <f>'CSVデータ貼付（年齢別）'!C11</f>
        <v>273</v>
      </c>
      <c r="D19" s="15">
        <f t="shared" si="0"/>
        <v>590</v>
      </c>
      <c r="E19" s="12">
        <v>30</v>
      </c>
      <c r="F19" s="13">
        <f>'CSVデータ貼付（年齢別）'!B31</f>
        <v>397</v>
      </c>
      <c r="G19" s="32">
        <f>'CSVデータ貼付（年齢別）'!C31</f>
        <v>351</v>
      </c>
      <c r="H19" s="15">
        <f t="shared" si="1"/>
        <v>748</v>
      </c>
      <c r="I19" s="12">
        <v>50</v>
      </c>
      <c r="J19" s="13">
        <f>'CSVデータ貼付（年齢別）'!B51</f>
        <v>446</v>
      </c>
      <c r="K19" s="32">
        <f>'CSVデータ貼付（年齢別）'!C51</f>
        <v>392</v>
      </c>
      <c r="L19" s="15">
        <f t="shared" si="2"/>
        <v>838</v>
      </c>
      <c r="M19" s="12">
        <v>70</v>
      </c>
      <c r="N19" s="13">
        <f>'CSVデータ貼付（年齢別）'!B71</f>
        <v>497</v>
      </c>
      <c r="O19" s="14">
        <f>'CSVデータ貼付（年齢別）'!C71</f>
        <v>474</v>
      </c>
      <c r="P19" s="15">
        <f t="shared" si="3"/>
        <v>971</v>
      </c>
      <c r="Q19" s="12">
        <v>90</v>
      </c>
      <c r="R19" s="13">
        <f>'CSVデータ貼付（年齢別）'!B91</f>
        <v>92</v>
      </c>
      <c r="S19" s="14">
        <f>'CSVデータ貼付（年齢別）'!C91</f>
        <v>166</v>
      </c>
      <c r="T19" s="15">
        <f t="shared" si="4"/>
        <v>258</v>
      </c>
      <c r="U19" s="12">
        <v>110</v>
      </c>
      <c r="V19" s="13">
        <f>'CSVデータ貼付（年齢別）'!B111</f>
        <v>0</v>
      </c>
      <c r="W19" s="14">
        <f>'CSVデータ貼付（年齢別）'!C111</f>
        <v>0</v>
      </c>
      <c r="X19" s="15">
        <f t="shared" si="5"/>
        <v>0</v>
      </c>
    </row>
    <row r="20" spans="1:24">
      <c r="A20" s="25">
        <v>11</v>
      </c>
      <c r="B20" s="22">
        <f>'CSVデータ貼付（年齢別）'!B12</f>
        <v>270</v>
      </c>
      <c r="C20" s="31">
        <f>'CSVデータ貼付（年齢別）'!C12</f>
        <v>246</v>
      </c>
      <c r="D20" s="24">
        <f t="shared" si="0"/>
        <v>516</v>
      </c>
      <c r="E20" s="25">
        <v>31</v>
      </c>
      <c r="F20" s="22">
        <f>'CSVデータ貼付（年齢別）'!B32</f>
        <v>374</v>
      </c>
      <c r="G20" s="31">
        <f>'CSVデータ貼付（年齢別）'!C32</f>
        <v>358</v>
      </c>
      <c r="H20" s="24">
        <f t="shared" si="1"/>
        <v>732</v>
      </c>
      <c r="I20" s="25">
        <v>51</v>
      </c>
      <c r="J20" s="22">
        <f>'CSVデータ貼付（年齢別）'!B52</f>
        <v>451</v>
      </c>
      <c r="K20" s="31">
        <f>'CSVデータ貼付（年齢別）'!C52</f>
        <v>427</v>
      </c>
      <c r="L20" s="24">
        <f t="shared" si="2"/>
        <v>878</v>
      </c>
      <c r="M20" s="25">
        <v>71</v>
      </c>
      <c r="N20" s="22">
        <f>'CSVデータ貼付（年齢別）'!B72</f>
        <v>514</v>
      </c>
      <c r="O20" s="23">
        <f>'CSVデータ貼付（年齢別）'!C72</f>
        <v>441</v>
      </c>
      <c r="P20" s="24">
        <f t="shared" si="3"/>
        <v>955</v>
      </c>
      <c r="Q20" s="25">
        <v>91</v>
      </c>
      <c r="R20" s="22">
        <f>'CSVデータ貼付（年齢別）'!B92</f>
        <v>73</v>
      </c>
      <c r="S20" s="23">
        <f>'CSVデータ貼付（年齢別）'!C92</f>
        <v>164</v>
      </c>
      <c r="T20" s="24">
        <f t="shared" si="4"/>
        <v>237</v>
      </c>
      <c r="U20" s="25">
        <v>111</v>
      </c>
      <c r="V20" s="22">
        <f>'CSVデータ貼付（年齢別）'!B112</f>
        <v>0</v>
      </c>
      <c r="W20" s="23">
        <f>'CSVデータ貼付（年齢別）'!C112</f>
        <v>0</v>
      </c>
      <c r="X20" s="24">
        <f t="shared" si="5"/>
        <v>0</v>
      </c>
    </row>
    <row r="21" spans="1:24">
      <c r="A21" s="12">
        <v>12</v>
      </c>
      <c r="B21" s="13">
        <f>'CSVデータ貼付（年齢別）'!B13</f>
        <v>297</v>
      </c>
      <c r="C21" s="32">
        <f>'CSVデータ貼付（年齢別）'!C13</f>
        <v>277</v>
      </c>
      <c r="D21" s="15">
        <f t="shared" si="0"/>
        <v>574</v>
      </c>
      <c r="E21" s="12">
        <v>32</v>
      </c>
      <c r="F21" s="13">
        <f>'CSVデータ貼付（年齢別）'!B33</f>
        <v>366</v>
      </c>
      <c r="G21" s="32">
        <f>'CSVデータ貼付（年齢別）'!C33</f>
        <v>330</v>
      </c>
      <c r="H21" s="15">
        <f t="shared" si="1"/>
        <v>696</v>
      </c>
      <c r="I21" s="12">
        <v>52</v>
      </c>
      <c r="J21" s="13">
        <f>'CSVデータ貼付（年齢別）'!B53</f>
        <v>299</v>
      </c>
      <c r="K21" s="32">
        <f>'CSVデータ貼付（年齢別）'!C53</f>
        <v>283</v>
      </c>
      <c r="L21" s="15">
        <f t="shared" si="2"/>
        <v>582</v>
      </c>
      <c r="M21" s="12">
        <v>72</v>
      </c>
      <c r="N21" s="13">
        <f>'CSVデータ貼付（年齢別）'!B73</f>
        <v>310</v>
      </c>
      <c r="O21" s="14">
        <f>'CSVデータ貼付（年齢別）'!C73</f>
        <v>355</v>
      </c>
      <c r="P21" s="15">
        <f t="shared" si="3"/>
        <v>665</v>
      </c>
      <c r="Q21" s="12">
        <v>92</v>
      </c>
      <c r="R21" s="13">
        <f>'CSVデータ貼付（年齢別）'!B93</f>
        <v>58</v>
      </c>
      <c r="S21" s="14">
        <f>'CSVデータ貼付（年齢別）'!C93</f>
        <v>135</v>
      </c>
      <c r="T21" s="15">
        <f t="shared" si="4"/>
        <v>193</v>
      </c>
      <c r="U21" s="12">
        <v>112</v>
      </c>
      <c r="V21" s="13">
        <f>'CSVデータ貼付（年齢別）'!B113</f>
        <v>0</v>
      </c>
      <c r="W21" s="14">
        <f>'CSVデータ貼付（年齢別）'!C113</f>
        <v>0</v>
      </c>
      <c r="X21" s="15">
        <f t="shared" si="5"/>
        <v>0</v>
      </c>
    </row>
    <row r="22" spans="1:24">
      <c r="A22" s="25">
        <v>13</v>
      </c>
      <c r="B22" s="22">
        <f>'CSVデータ貼付（年齢別）'!B14</f>
        <v>294</v>
      </c>
      <c r="C22" s="31">
        <f>'CSVデータ貼付（年齢別）'!C14</f>
        <v>246</v>
      </c>
      <c r="D22" s="24">
        <f t="shared" si="0"/>
        <v>540</v>
      </c>
      <c r="E22" s="25">
        <v>33</v>
      </c>
      <c r="F22" s="22">
        <f>'CSVデータ貼付（年齢別）'!B34</f>
        <v>393</v>
      </c>
      <c r="G22" s="31">
        <f>'CSVデータ貼付（年齢別）'!C34</f>
        <v>319</v>
      </c>
      <c r="H22" s="24">
        <f t="shared" si="1"/>
        <v>712</v>
      </c>
      <c r="I22" s="25">
        <v>53</v>
      </c>
      <c r="J22" s="22">
        <f>'CSVデータ貼付（年齢別）'!B54</f>
        <v>420</v>
      </c>
      <c r="K22" s="31">
        <f>'CSVデータ貼付（年齢別）'!C54</f>
        <v>397</v>
      </c>
      <c r="L22" s="24">
        <f t="shared" si="2"/>
        <v>817</v>
      </c>
      <c r="M22" s="25">
        <v>73</v>
      </c>
      <c r="N22" s="22">
        <f>'CSVデータ貼付（年齢別）'!B74</f>
        <v>246</v>
      </c>
      <c r="O22" s="23">
        <f>'CSVデータ貼付（年齢別）'!C74</f>
        <v>294</v>
      </c>
      <c r="P22" s="24">
        <f t="shared" si="3"/>
        <v>540</v>
      </c>
      <c r="Q22" s="25">
        <v>93</v>
      </c>
      <c r="R22" s="22">
        <f>'CSVデータ貼付（年齢別）'!B94</f>
        <v>46</v>
      </c>
      <c r="S22" s="23">
        <f>'CSVデータ貼付（年齢別）'!C94</f>
        <v>124</v>
      </c>
      <c r="T22" s="24">
        <f t="shared" si="4"/>
        <v>170</v>
      </c>
      <c r="U22" s="25">
        <v>113</v>
      </c>
      <c r="V22" s="22">
        <f>'CSVデータ貼付（年齢別）'!B114</f>
        <v>0</v>
      </c>
      <c r="W22" s="23">
        <f>'CSVデータ貼付（年齢別）'!C114</f>
        <v>0</v>
      </c>
      <c r="X22" s="24">
        <f t="shared" si="5"/>
        <v>0</v>
      </c>
    </row>
    <row r="23" spans="1:24">
      <c r="A23" s="12">
        <v>14</v>
      </c>
      <c r="B23" s="13">
        <f>'CSVデータ貼付（年齢別）'!B15</f>
        <v>282</v>
      </c>
      <c r="C23" s="32">
        <f>'CSVデータ貼付（年齢別）'!C15</f>
        <v>282</v>
      </c>
      <c r="D23" s="15">
        <f t="shared" si="0"/>
        <v>564</v>
      </c>
      <c r="E23" s="12">
        <v>34</v>
      </c>
      <c r="F23" s="13">
        <f>'CSVデータ貼付（年齢別）'!B35</f>
        <v>372</v>
      </c>
      <c r="G23" s="32">
        <f>'CSVデータ貼付（年齢別）'!C35</f>
        <v>327</v>
      </c>
      <c r="H23" s="15">
        <f t="shared" si="1"/>
        <v>699</v>
      </c>
      <c r="I23" s="12">
        <v>54</v>
      </c>
      <c r="J23" s="13">
        <f>'CSVデータ貼付（年齢別）'!B55</f>
        <v>404</v>
      </c>
      <c r="K23" s="32">
        <f>'CSVデータ貼付（年齢別）'!C55</f>
        <v>375</v>
      </c>
      <c r="L23" s="15">
        <f t="shared" si="2"/>
        <v>779</v>
      </c>
      <c r="M23" s="12">
        <v>74</v>
      </c>
      <c r="N23" s="13">
        <f>'CSVデータ貼付（年齢別）'!B75</f>
        <v>338</v>
      </c>
      <c r="O23" s="14">
        <f>'CSVデータ貼付（年齢別）'!C75</f>
        <v>352</v>
      </c>
      <c r="P23" s="15">
        <f t="shared" si="3"/>
        <v>690</v>
      </c>
      <c r="Q23" s="12">
        <v>94</v>
      </c>
      <c r="R23" s="13">
        <f>'CSVデータ貼付（年齢別）'!B95</f>
        <v>33</v>
      </c>
      <c r="S23" s="14">
        <f>'CSVデータ貼付（年齢別）'!C95</f>
        <v>93</v>
      </c>
      <c r="T23" s="15">
        <f t="shared" si="4"/>
        <v>126</v>
      </c>
      <c r="U23" s="12">
        <v>114</v>
      </c>
      <c r="V23" s="13">
        <f>'CSVデータ貼付（年齢別）'!B115</f>
        <v>0</v>
      </c>
      <c r="W23" s="14">
        <f>'CSVデータ貼付（年齢別）'!C115</f>
        <v>0</v>
      </c>
      <c r="X23" s="15">
        <f t="shared" si="5"/>
        <v>0</v>
      </c>
    </row>
    <row r="24" spans="1:24">
      <c r="A24" s="25">
        <v>15</v>
      </c>
      <c r="B24" s="22">
        <f>'CSVデータ貼付（年齢別）'!B16</f>
        <v>324</v>
      </c>
      <c r="C24" s="31">
        <f>'CSVデータ貼付（年齢別）'!C16</f>
        <v>296</v>
      </c>
      <c r="D24" s="24">
        <f t="shared" si="0"/>
        <v>620</v>
      </c>
      <c r="E24" s="25">
        <v>35</v>
      </c>
      <c r="F24" s="22">
        <f>'CSVデータ貼付（年齢別）'!B36</f>
        <v>416</v>
      </c>
      <c r="G24" s="31">
        <f>'CSVデータ貼付（年齢別）'!C36</f>
        <v>406</v>
      </c>
      <c r="H24" s="24">
        <f t="shared" si="1"/>
        <v>822</v>
      </c>
      <c r="I24" s="25">
        <v>55</v>
      </c>
      <c r="J24" s="22">
        <f>'CSVデータ貼付（年齢別）'!B56</f>
        <v>417</v>
      </c>
      <c r="K24" s="31">
        <f>'CSVデータ貼付（年齢別）'!C56</f>
        <v>386</v>
      </c>
      <c r="L24" s="24">
        <f t="shared" si="2"/>
        <v>803</v>
      </c>
      <c r="M24" s="25">
        <v>75</v>
      </c>
      <c r="N24" s="22">
        <f>'CSVデータ貼付（年齢別）'!B76</f>
        <v>317</v>
      </c>
      <c r="O24" s="23">
        <f>'CSVデータ貼付（年齢別）'!C76</f>
        <v>355</v>
      </c>
      <c r="P24" s="24">
        <f t="shared" si="3"/>
        <v>672</v>
      </c>
      <c r="Q24" s="25">
        <v>95</v>
      </c>
      <c r="R24" s="22">
        <f>'CSVデータ貼付（年齢別）'!B96</f>
        <v>16</v>
      </c>
      <c r="S24" s="23">
        <f>'CSVデータ貼付（年齢別）'!C96</f>
        <v>80</v>
      </c>
      <c r="T24" s="24">
        <f t="shared" si="4"/>
        <v>96</v>
      </c>
      <c r="U24" s="25">
        <v>115</v>
      </c>
      <c r="V24" s="22">
        <f>'CSVデータ貼付（年齢別）'!B116</f>
        <v>0</v>
      </c>
      <c r="W24" s="23">
        <f>'CSVデータ貼付（年齢別）'!C116</f>
        <v>0</v>
      </c>
      <c r="X24" s="24">
        <f t="shared" si="5"/>
        <v>0</v>
      </c>
    </row>
    <row r="25" spans="1:24">
      <c r="A25" s="12">
        <v>16</v>
      </c>
      <c r="B25" s="13">
        <f>'CSVデータ貼付（年齢別）'!B17</f>
        <v>286</v>
      </c>
      <c r="C25" s="32">
        <f>'CSVデータ貼付（年齢別）'!C17</f>
        <v>270</v>
      </c>
      <c r="D25" s="15">
        <f t="shared" si="0"/>
        <v>556</v>
      </c>
      <c r="E25" s="12">
        <v>36</v>
      </c>
      <c r="F25" s="13">
        <f>'CSVデータ貼付（年齢別）'!B37</f>
        <v>382</v>
      </c>
      <c r="G25" s="32">
        <f>'CSVデータ貼付（年齢別）'!C37</f>
        <v>348</v>
      </c>
      <c r="H25" s="15">
        <f t="shared" si="1"/>
        <v>730</v>
      </c>
      <c r="I25" s="12">
        <v>56</v>
      </c>
      <c r="J25" s="13">
        <f>'CSVデータ貼付（年齢別）'!B57</f>
        <v>389</v>
      </c>
      <c r="K25" s="32">
        <f>'CSVデータ貼付（年齢別）'!C57</f>
        <v>384</v>
      </c>
      <c r="L25" s="15">
        <f t="shared" si="2"/>
        <v>773</v>
      </c>
      <c r="M25" s="12">
        <v>76</v>
      </c>
      <c r="N25" s="13">
        <f>'CSVデータ貼付（年齢別）'!B77</f>
        <v>326</v>
      </c>
      <c r="O25" s="14">
        <f>'CSVデータ貼付（年齢別）'!C77</f>
        <v>367</v>
      </c>
      <c r="P25" s="15">
        <f t="shared" si="3"/>
        <v>693</v>
      </c>
      <c r="Q25" s="12">
        <v>96</v>
      </c>
      <c r="R25" s="13">
        <f>'CSVデータ貼付（年齢別）'!B97</f>
        <v>11</v>
      </c>
      <c r="S25" s="14">
        <f>'CSVデータ貼付（年齢別）'!C97</f>
        <v>47</v>
      </c>
      <c r="T25" s="15">
        <f t="shared" si="4"/>
        <v>58</v>
      </c>
      <c r="U25" s="12">
        <v>116</v>
      </c>
      <c r="V25" s="13">
        <f>'CSVデータ貼付（年齢別）'!B117</f>
        <v>0</v>
      </c>
      <c r="W25" s="14">
        <f>'CSVデータ貼付（年齢別）'!C117</f>
        <v>0</v>
      </c>
      <c r="X25" s="15">
        <f t="shared" si="5"/>
        <v>0</v>
      </c>
    </row>
    <row r="26" spans="1:24">
      <c r="A26" s="25">
        <v>17</v>
      </c>
      <c r="B26" s="22">
        <f>'CSVデータ貼付（年齢別）'!B18</f>
        <v>316</v>
      </c>
      <c r="C26" s="31">
        <f>'CSVデータ貼付（年齢別）'!C18</f>
        <v>291</v>
      </c>
      <c r="D26" s="24">
        <f t="shared" si="0"/>
        <v>607</v>
      </c>
      <c r="E26" s="25">
        <v>37</v>
      </c>
      <c r="F26" s="22">
        <f>'CSVデータ貼付（年齢別）'!B38</f>
        <v>364</v>
      </c>
      <c r="G26" s="31">
        <f>'CSVデータ貼付（年齢別）'!C38</f>
        <v>376</v>
      </c>
      <c r="H26" s="24">
        <f t="shared" si="1"/>
        <v>740</v>
      </c>
      <c r="I26" s="25">
        <v>57</v>
      </c>
      <c r="J26" s="22">
        <f>'CSVデータ貼付（年齢別）'!B58</f>
        <v>400</v>
      </c>
      <c r="K26" s="31">
        <f>'CSVデータ貼付（年齢別）'!C58</f>
        <v>373</v>
      </c>
      <c r="L26" s="24">
        <f t="shared" si="2"/>
        <v>773</v>
      </c>
      <c r="M26" s="25">
        <v>77</v>
      </c>
      <c r="N26" s="22">
        <f>'CSVデータ貼付（年齢別）'!B78</f>
        <v>309</v>
      </c>
      <c r="O26" s="23">
        <f>'CSVデータ貼付（年齢別）'!C78</f>
        <v>336</v>
      </c>
      <c r="P26" s="24">
        <f t="shared" si="3"/>
        <v>645</v>
      </c>
      <c r="Q26" s="25">
        <v>97</v>
      </c>
      <c r="R26" s="22">
        <f>'CSVデータ貼付（年齢別）'!B98</f>
        <v>9</v>
      </c>
      <c r="S26" s="23">
        <f>'CSVデータ貼付（年齢別）'!C98</f>
        <v>46</v>
      </c>
      <c r="T26" s="24">
        <f t="shared" si="4"/>
        <v>55</v>
      </c>
      <c r="U26" s="25">
        <v>117</v>
      </c>
      <c r="V26" s="22">
        <f>'CSVデータ貼付（年齢別）'!B118</f>
        <v>0</v>
      </c>
      <c r="W26" s="23">
        <f>'CSVデータ貼付（年齢別）'!C118</f>
        <v>0</v>
      </c>
      <c r="X26" s="24">
        <f t="shared" si="5"/>
        <v>0</v>
      </c>
    </row>
    <row r="27" spans="1:24">
      <c r="A27" s="12">
        <v>18</v>
      </c>
      <c r="B27" s="13">
        <f>'CSVデータ貼付（年齢別）'!B19</f>
        <v>354</v>
      </c>
      <c r="C27" s="32">
        <f>'CSVデータ貼付（年齢別）'!C19</f>
        <v>294</v>
      </c>
      <c r="D27" s="15">
        <f t="shared" si="0"/>
        <v>648</v>
      </c>
      <c r="E27" s="12">
        <v>38</v>
      </c>
      <c r="F27" s="13">
        <f>'CSVデータ貼付（年齢別）'!B39</f>
        <v>416</v>
      </c>
      <c r="G27" s="32">
        <f>'CSVデータ貼付（年齢別）'!C39</f>
        <v>321</v>
      </c>
      <c r="H27" s="15">
        <f t="shared" si="1"/>
        <v>737</v>
      </c>
      <c r="I27" s="12">
        <v>58</v>
      </c>
      <c r="J27" s="13">
        <f>'CSVデータ貼付（年齢別）'!B59</f>
        <v>394</v>
      </c>
      <c r="K27" s="32">
        <f>'CSVデータ貼付（年齢別）'!C59</f>
        <v>392</v>
      </c>
      <c r="L27" s="15">
        <f t="shared" si="2"/>
        <v>786</v>
      </c>
      <c r="M27" s="12">
        <v>78</v>
      </c>
      <c r="N27" s="13">
        <f>'CSVデータ貼付（年齢別）'!B79</f>
        <v>258</v>
      </c>
      <c r="O27" s="14">
        <f>'CSVデータ貼付（年齢別）'!C79</f>
        <v>334</v>
      </c>
      <c r="P27" s="15">
        <f t="shared" si="3"/>
        <v>592</v>
      </c>
      <c r="Q27" s="12">
        <v>98</v>
      </c>
      <c r="R27" s="13">
        <f>'CSVデータ貼付（年齢別）'!B99</f>
        <v>2</v>
      </c>
      <c r="S27" s="14">
        <f>'CSVデータ貼付（年齢別）'!C99</f>
        <v>26</v>
      </c>
      <c r="T27" s="15">
        <f t="shared" si="4"/>
        <v>28</v>
      </c>
      <c r="U27" s="12">
        <v>118</v>
      </c>
      <c r="V27" s="13">
        <f>'CSVデータ貼付（年齢別）'!B119</f>
        <v>0</v>
      </c>
      <c r="W27" s="14">
        <f>'CSVデータ貼付（年齢別）'!C119</f>
        <v>0</v>
      </c>
      <c r="X27" s="15">
        <f t="shared" si="5"/>
        <v>0</v>
      </c>
    </row>
    <row r="28" spans="1:24" ht="14.25" thickBot="1">
      <c r="A28" s="26">
        <v>19</v>
      </c>
      <c r="B28" s="28">
        <f>'CSVデータ貼付（年齢別）'!B20</f>
        <v>409</v>
      </c>
      <c r="C28" s="33">
        <f>'CSVデータ貼付（年齢別）'!C20</f>
        <v>293</v>
      </c>
      <c r="D28" s="27">
        <f t="shared" si="0"/>
        <v>702</v>
      </c>
      <c r="E28" s="26">
        <v>39</v>
      </c>
      <c r="F28" s="28">
        <f>'CSVデータ貼付（年齢別）'!B40</f>
        <v>433</v>
      </c>
      <c r="G28" s="33">
        <f>'CSVデータ貼付（年齢別）'!C40</f>
        <v>335</v>
      </c>
      <c r="H28" s="27">
        <f t="shared" si="1"/>
        <v>768</v>
      </c>
      <c r="I28" s="26">
        <v>59</v>
      </c>
      <c r="J28" s="28">
        <f>'CSVデータ貼付（年齢別）'!B60</f>
        <v>442</v>
      </c>
      <c r="K28" s="33">
        <f>'CSVデータ貼付（年齢別）'!C60</f>
        <v>404</v>
      </c>
      <c r="L28" s="27">
        <f t="shared" si="2"/>
        <v>846</v>
      </c>
      <c r="M28" s="26">
        <v>79</v>
      </c>
      <c r="N28" s="28">
        <f>'CSVデータ貼付（年齢別）'!B80</f>
        <v>202</v>
      </c>
      <c r="O28" s="29">
        <f>'CSVデータ貼付（年齢別）'!C80</f>
        <v>253</v>
      </c>
      <c r="P28" s="27">
        <f t="shared" si="3"/>
        <v>455</v>
      </c>
      <c r="Q28" s="26">
        <v>99</v>
      </c>
      <c r="R28" s="28">
        <f>'CSVデータ貼付（年齢別）'!B100</f>
        <v>1</v>
      </c>
      <c r="S28" s="29">
        <f>'CSVデータ貼付（年齢別）'!C100</f>
        <v>19</v>
      </c>
      <c r="T28" s="27">
        <f t="shared" si="4"/>
        <v>20</v>
      </c>
      <c r="U28" s="26">
        <v>119</v>
      </c>
      <c r="V28" s="28">
        <f>'CSVデータ貼付（年齢別）'!B120</f>
        <v>0</v>
      </c>
      <c r="W28" s="29">
        <f>'CSVデータ貼付（年齢別）'!C120</f>
        <v>0</v>
      </c>
      <c r="X28" s="27">
        <f t="shared" ref="X28" si="6">SUM(V28:W28)</f>
        <v>0</v>
      </c>
    </row>
    <row r="31" spans="1:24">
      <c r="B31" s="35" t="s">
        <v>9</v>
      </c>
      <c r="C31" s="35"/>
      <c r="D31" s="17"/>
      <c r="E31" s="17" t="s">
        <v>4</v>
      </c>
      <c r="F31" s="18">
        <f>SUM(B9:B23)</f>
        <v>4114</v>
      </c>
      <c r="G31" s="17" t="s">
        <v>5</v>
      </c>
      <c r="H31" s="17"/>
      <c r="I31" s="17" t="s">
        <v>6</v>
      </c>
      <c r="J31" s="18">
        <f>SUM(C9:C23)</f>
        <v>3809</v>
      </c>
      <c r="K31" s="17" t="s">
        <v>5</v>
      </c>
      <c r="L31" s="17"/>
      <c r="M31" s="17" t="s">
        <v>7</v>
      </c>
      <c r="N31" s="18">
        <f>F31+J31</f>
        <v>7923</v>
      </c>
      <c r="O31" s="17" t="s">
        <v>5</v>
      </c>
    </row>
    <row r="32" spans="1:24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2:15">
      <c r="B33" s="35" t="s">
        <v>10</v>
      </c>
      <c r="C33" s="35"/>
      <c r="D33" s="17"/>
      <c r="E33" s="17" t="s">
        <v>4</v>
      </c>
      <c r="F33" s="18">
        <f>F6-F31-F35</f>
        <v>19895</v>
      </c>
      <c r="G33" s="17" t="s">
        <v>5</v>
      </c>
      <c r="H33" s="17"/>
      <c r="I33" s="17" t="s">
        <v>6</v>
      </c>
      <c r="J33" s="18">
        <f>J6-J31-J35</f>
        <v>17712</v>
      </c>
      <c r="K33" s="17" t="s">
        <v>5</v>
      </c>
      <c r="L33" s="17"/>
      <c r="M33" s="17" t="s">
        <v>7</v>
      </c>
      <c r="N33" s="18">
        <f>F33+J33</f>
        <v>37607</v>
      </c>
      <c r="O33" s="17" t="s">
        <v>5</v>
      </c>
    </row>
    <row r="34" spans="2: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19"/>
    </row>
    <row r="35" spans="2:15">
      <c r="B35" s="35" t="s">
        <v>11</v>
      </c>
      <c r="C35" s="35"/>
      <c r="D35" s="17"/>
      <c r="E35" s="17" t="s">
        <v>4</v>
      </c>
      <c r="F35" s="18">
        <f>SUM(N14:N28,R9:R28,V9:V28)</f>
        <v>7570</v>
      </c>
      <c r="G35" s="17" t="s">
        <v>5</v>
      </c>
      <c r="H35" s="17"/>
      <c r="I35" s="17" t="s">
        <v>6</v>
      </c>
      <c r="J35" s="18">
        <f>SUM(O14:O28,S9:S28,W9:W28)</f>
        <v>9332</v>
      </c>
      <c r="K35" s="17" t="s">
        <v>5</v>
      </c>
      <c r="L35" s="17"/>
      <c r="M35" s="17" t="s">
        <v>7</v>
      </c>
      <c r="N35" s="18">
        <f>F35+J35</f>
        <v>16902</v>
      </c>
      <c r="O35" s="17" t="s">
        <v>5</v>
      </c>
    </row>
    <row r="36" spans="2:1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  <c r="O36" s="19"/>
    </row>
  </sheetData>
  <mergeCells count="10">
    <mergeCell ref="A5:C6"/>
    <mergeCell ref="B31:C31"/>
    <mergeCell ref="B33:C33"/>
    <mergeCell ref="B35:C35"/>
    <mergeCell ref="A1:X1"/>
    <mergeCell ref="A3:E3"/>
    <mergeCell ref="U3:V3"/>
    <mergeCell ref="W3:X3"/>
    <mergeCell ref="U4:V4"/>
    <mergeCell ref="W4:X4"/>
  </mergeCells>
  <phoneticPr fontId="20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CSVデータ貼付（年齢別）</vt:lpstr>
      <vt:lpstr>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H23-NPC-110</dc:creator>
  <cp:lastModifiedBy>tahara</cp:lastModifiedBy>
  <cp:lastPrinted>2019-01-09T01:34:28Z</cp:lastPrinted>
  <dcterms:created xsi:type="dcterms:W3CDTF">2012-05-11T00:05:27Z</dcterms:created>
  <dcterms:modified xsi:type="dcterms:W3CDTF">2019-01-15T00:06:51Z</dcterms:modified>
</cp:coreProperties>
</file>