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90" windowWidth="19155" windowHeight="7965"/>
  </bookViews>
  <sheets>
    <sheet name="地区別人口世帯表" sheetId="27" r:id="rId1"/>
  </sheets>
  <externalReferences>
    <externalReference r:id="rId2"/>
  </externalReferences>
  <definedNames>
    <definedName name="_xlnm.Print_Area" localSheetId="0">地区別人口世帯表!$A$1:$U$81</definedName>
  </definedNames>
  <calcPr calcId="145621"/>
</workbook>
</file>

<file path=xl/calcChain.xml><?xml version="1.0" encoding="utf-8"?>
<calcChain xmlns="http://schemas.openxmlformats.org/spreadsheetml/2006/main">
  <c r="G81" i="27" l="1"/>
  <c r="E81" i="27"/>
  <c r="C81" i="27"/>
  <c r="G80" i="27"/>
  <c r="E80" i="27"/>
  <c r="I80" i="27" s="1"/>
  <c r="C80" i="27"/>
  <c r="G79" i="27"/>
  <c r="E79" i="27"/>
  <c r="I79" i="27" s="1"/>
  <c r="C79" i="27"/>
  <c r="G78" i="27"/>
  <c r="E78" i="27"/>
  <c r="C78" i="27"/>
  <c r="G77" i="27"/>
  <c r="E77" i="27"/>
  <c r="C77" i="27"/>
  <c r="G76" i="27"/>
  <c r="E76" i="27"/>
  <c r="I76" i="27" s="1"/>
  <c r="C76" i="27"/>
  <c r="G75" i="27"/>
  <c r="E75" i="27"/>
  <c r="I75" i="27" s="1"/>
  <c r="C75" i="27"/>
  <c r="T74" i="27"/>
  <c r="R74" i="27"/>
  <c r="P74" i="27"/>
  <c r="N74" i="27"/>
  <c r="G74" i="27"/>
  <c r="E74" i="27"/>
  <c r="C74" i="27"/>
  <c r="G73" i="27"/>
  <c r="E73" i="27"/>
  <c r="C73" i="27"/>
  <c r="T72" i="27"/>
  <c r="R72" i="27"/>
  <c r="P72" i="27"/>
  <c r="N72" i="27"/>
  <c r="G72" i="27"/>
  <c r="E72" i="27"/>
  <c r="I72" i="27" s="1"/>
  <c r="C72" i="27"/>
  <c r="G71" i="27"/>
  <c r="E71" i="27"/>
  <c r="I71" i="27" s="1"/>
  <c r="C71" i="27"/>
  <c r="G70" i="27"/>
  <c r="E70" i="27"/>
  <c r="C70" i="27"/>
  <c r="G69" i="27"/>
  <c r="E69" i="27"/>
  <c r="C69" i="27"/>
  <c r="G68" i="27"/>
  <c r="E68" i="27"/>
  <c r="I68" i="27" s="1"/>
  <c r="C68" i="27"/>
  <c r="G67" i="27"/>
  <c r="E67" i="27"/>
  <c r="I67" i="27" s="1"/>
  <c r="C67" i="27"/>
  <c r="G66" i="27"/>
  <c r="E66" i="27"/>
  <c r="C66" i="27"/>
  <c r="G65" i="27"/>
  <c r="E65" i="27"/>
  <c r="C65" i="27"/>
  <c r="G64" i="27"/>
  <c r="E64" i="27"/>
  <c r="I64" i="27" s="1"/>
  <c r="C64" i="27"/>
  <c r="G63" i="27"/>
  <c r="E63" i="27"/>
  <c r="I63" i="27" s="1"/>
  <c r="C63" i="27"/>
  <c r="G62" i="27"/>
  <c r="E62" i="27"/>
  <c r="C62" i="27"/>
  <c r="G61" i="27"/>
  <c r="E61" i="27"/>
  <c r="C61" i="27"/>
  <c r="T60" i="27"/>
  <c r="R60" i="27"/>
  <c r="P60" i="27"/>
  <c r="N60" i="27"/>
  <c r="G60" i="27"/>
  <c r="E60" i="27"/>
  <c r="I60" i="27" s="1"/>
  <c r="C60" i="27"/>
  <c r="G59" i="27"/>
  <c r="E59" i="27"/>
  <c r="I59" i="27" s="1"/>
  <c r="C59" i="27"/>
  <c r="G58" i="27"/>
  <c r="E58" i="27"/>
  <c r="C58" i="27"/>
  <c r="G57" i="27"/>
  <c r="E57" i="27"/>
  <c r="C57" i="27"/>
  <c r="G56" i="27"/>
  <c r="E56" i="27"/>
  <c r="I56" i="27" s="1"/>
  <c r="C56" i="27"/>
  <c r="G55" i="27"/>
  <c r="E55" i="27"/>
  <c r="I55" i="27" s="1"/>
  <c r="C55" i="27"/>
  <c r="G54" i="27"/>
  <c r="E54" i="27"/>
  <c r="I54" i="27" s="1"/>
  <c r="C54" i="27"/>
  <c r="G53" i="27"/>
  <c r="E53" i="27"/>
  <c r="C53" i="27"/>
  <c r="G52" i="27"/>
  <c r="E52" i="27"/>
  <c r="I52" i="27" s="1"/>
  <c r="C52" i="27"/>
  <c r="R51" i="27"/>
  <c r="P51" i="27"/>
  <c r="T51" i="27" s="1"/>
  <c r="N51" i="27"/>
  <c r="G51" i="27"/>
  <c r="E51" i="27"/>
  <c r="I51" i="27" s="1"/>
  <c r="C51" i="27"/>
  <c r="R50" i="27"/>
  <c r="P50" i="27"/>
  <c r="N50" i="27"/>
  <c r="G50" i="27"/>
  <c r="E50" i="27"/>
  <c r="I50" i="27" s="1"/>
  <c r="C50" i="27"/>
  <c r="R49" i="27"/>
  <c r="P49" i="27"/>
  <c r="T49" i="27" s="1"/>
  <c r="N49" i="27"/>
  <c r="G49" i="27"/>
  <c r="E49" i="27"/>
  <c r="I49" i="27" s="1"/>
  <c r="C49" i="27"/>
  <c r="R48" i="27"/>
  <c r="P48" i="27"/>
  <c r="N48" i="27"/>
  <c r="G48" i="27"/>
  <c r="E48" i="27"/>
  <c r="I48" i="27" s="1"/>
  <c r="C48" i="27"/>
  <c r="R47" i="27"/>
  <c r="P47" i="27"/>
  <c r="T47" i="27" s="1"/>
  <c r="N47" i="27"/>
  <c r="G47" i="27"/>
  <c r="E47" i="27"/>
  <c r="I47" i="27" s="1"/>
  <c r="C47" i="27"/>
  <c r="R46" i="27"/>
  <c r="P46" i="27"/>
  <c r="N46" i="27"/>
  <c r="G46" i="27"/>
  <c r="E46" i="27"/>
  <c r="I46" i="27" s="1"/>
  <c r="C46" i="27"/>
  <c r="R45" i="27"/>
  <c r="P45" i="27"/>
  <c r="T45" i="27" s="1"/>
  <c r="N45" i="27"/>
  <c r="G45" i="27"/>
  <c r="E45" i="27"/>
  <c r="I45" i="27" s="1"/>
  <c r="C45" i="27"/>
  <c r="R44" i="27"/>
  <c r="P44" i="27"/>
  <c r="N44" i="27"/>
  <c r="G44" i="27"/>
  <c r="E44" i="27"/>
  <c r="I44" i="27" s="1"/>
  <c r="C44" i="27"/>
  <c r="R43" i="27"/>
  <c r="P43" i="27"/>
  <c r="T43" i="27" s="1"/>
  <c r="N43" i="27"/>
  <c r="G43" i="27"/>
  <c r="E43" i="27"/>
  <c r="I43" i="27" s="1"/>
  <c r="C43" i="27"/>
  <c r="R42" i="27"/>
  <c r="P42" i="27"/>
  <c r="N42" i="27"/>
  <c r="G42" i="27"/>
  <c r="E42" i="27"/>
  <c r="I42" i="27" s="1"/>
  <c r="C42" i="27"/>
  <c r="R41" i="27"/>
  <c r="P41" i="27"/>
  <c r="T41" i="27" s="1"/>
  <c r="N41" i="27"/>
  <c r="G41" i="27"/>
  <c r="E41" i="27"/>
  <c r="I41" i="27" s="1"/>
  <c r="C41" i="27"/>
  <c r="R40" i="27"/>
  <c r="P40" i="27"/>
  <c r="N40" i="27"/>
  <c r="G40" i="27"/>
  <c r="E40" i="27"/>
  <c r="I40" i="27" s="1"/>
  <c r="C40" i="27"/>
  <c r="R39" i="27"/>
  <c r="P39" i="27"/>
  <c r="T39" i="27" s="1"/>
  <c r="N39" i="27"/>
  <c r="G39" i="27"/>
  <c r="E39" i="27"/>
  <c r="I39" i="27" s="1"/>
  <c r="C39" i="27"/>
  <c r="R38" i="27"/>
  <c r="P38" i="27"/>
  <c r="N38" i="27"/>
  <c r="G38" i="27"/>
  <c r="E38" i="27"/>
  <c r="I38" i="27" s="1"/>
  <c r="C38" i="27"/>
  <c r="R37" i="27"/>
  <c r="P37" i="27"/>
  <c r="T37" i="27" s="1"/>
  <c r="N37" i="27"/>
  <c r="G37" i="27"/>
  <c r="E37" i="27"/>
  <c r="I37" i="27" s="1"/>
  <c r="C37" i="27"/>
  <c r="R36" i="27"/>
  <c r="P36" i="27"/>
  <c r="N36" i="27"/>
  <c r="G36" i="27"/>
  <c r="E36" i="27"/>
  <c r="I36" i="27" s="1"/>
  <c r="C36" i="27"/>
  <c r="R35" i="27"/>
  <c r="P35" i="27"/>
  <c r="T35" i="27" s="1"/>
  <c r="N35" i="27"/>
  <c r="N58" i="27" s="1"/>
  <c r="G35" i="27"/>
  <c r="E35" i="27"/>
  <c r="C35" i="27"/>
  <c r="R34" i="27"/>
  <c r="R58" i="27" s="1"/>
  <c r="P34" i="27"/>
  <c r="N34" i="27"/>
  <c r="G34" i="27"/>
  <c r="E34" i="27"/>
  <c r="I34" i="27" s="1"/>
  <c r="C34" i="27"/>
  <c r="G33" i="27"/>
  <c r="E33" i="27"/>
  <c r="I33" i="27" s="1"/>
  <c r="C33" i="27"/>
  <c r="G32" i="27"/>
  <c r="E32" i="27"/>
  <c r="C32" i="27"/>
  <c r="G31" i="27"/>
  <c r="E31" i="27"/>
  <c r="C31" i="27"/>
  <c r="G30" i="27"/>
  <c r="E30" i="27"/>
  <c r="I30" i="27" s="1"/>
  <c r="C30" i="27"/>
  <c r="G29" i="27"/>
  <c r="E29" i="27"/>
  <c r="I29" i="27" s="1"/>
  <c r="C29" i="27"/>
  <c r="R28" i="27"/>
  <c r="P28" i="27"/>
  <c r="N28" i="27"/>
  <c r="G28" i="27"/>
  <c r="E28" i="27"/>
  <c r="C28" i="27"/>
  <c r="R27" i="27"/>
  <c r="P27" i="27"/>
  <c r="T27" i="27" s="1"/>
  <c r="N27" i="27"/>
  <c r="G27" i="27"/>
  <c r="E27" i="27"/>
  <c r="I27" i="27" s="1"/>
  <c r="C27" i="27"/>
  <c r="R26" i="27"/>
  <c r="P26" i="27"/>
  <c r="N26" i="27"/>
  <c r="G26" i="27"/>
  <c r="E26" i="27"/>
  <c r="C26" i="27"/>
  <c r="R25" i="27"/>
  <c r="P25" i="27"/>
  <c r="T25" i="27" s="1"/>
  <c r="N25" i="27"/>
  <c r="G25" i="27"/>
  <c r="E25" i="27"/>
  <c r="I25" i="27" s="1"/>
  <c r="C25" i="27"/>
  <c r="R24" i="27"/>
  <c r="P24" i="27"/>
  <c r="N24" i="27"/>
  <c r="G24" i="27"/>
  <c r="E24" i="27"/>
  <c r="C24" i="27"/>
  <c r="R23" i="27"/>
  <c r="P23" i="27"/>
  <c r="T23" i="27" s="1"/>
  <c r="N23" i="27"/>
  <c r="G23" i="27"/>
  <c r="E23" i="27"/>
  <c r="I23" i="27" s="1"/>
  <c r="C23" i="27"/>
  <c r="R22" i="27"/>
  <c r="P22" i="27"/>
  <c r="N22" i="27"/>
  <c r="I22" i="27"/>
  <c r="G22" i="27"/>
  <c r="E22" i="27"/>
  <c r="C22" i="27"/>
  <c r="T21" i="27"/>
  <c r="R21" i="27"/>
  <c r="P21" i="27"/>
  <c r="N21" i="27"/>
  <c r="I21" i="27"/>
  <c r="G21" i="27"/>
  <c r="E21" i="27"/>
  <c r="C21" i="27"/>
  <c r="T20" i="27"/>
  <c r="R20" i="27"/>
  <c r="P20" i="27"/>
  <c r="N20" i="27"/>
  <c r="I20" i="27"/>
  <c r="G20" i="27"/>
  <c r="E20" i="27"/>
  <c r="C20" i="27"/>
  <c r="T19" i="27"/>
  <c r="R19" i="27"/>
  <c r="P19" i="27"/>
  <c r="N19" i="27"/>
  <c r="I19" i="27"/>
  <c r="G19" i="27"/>
  <c r="E19" i="27"/>
  <c r="C19" i="27"/>
  <c r="T18" i="27"/>
  <c r="R18" i="27"/>
  <c r="P18" i="27"/>
  <c r="N18" i="27"/>
  <c r="I18" i="27"/>
  <c r="G18" i="27"/>
  <c r="E18" i="27"/>
  <c r="C18" i="27"/>
  <c r="T17" i="27"/>
  <c r="R17" i="27"/>
  <c r="P17" i="27"/>
  <c r="N17" i="27"/>
  <c r="I17" i="27"/>
  <c r="G17" i="27"/>
  <c r="E17" i="27"/>
  <c r="C17" i="27"/>
  <c r="T16" i="27"/>
  <c r="R16" i="27"/>
  <c r="P16" i="27"/>
  <c r="N16" i="27"/>
  <c r="I16" i="27"/>
  <c r="G16" i="27"/>
  <c r="E16" i="27"/>
  <c r="C16" i="27"/>
  <c r="T15" i="27"/>
  <c r="R15" i="27"/>
  <c r="P15" i="27"/>
  <c r="N15" i="27"/>
  <c r="I15" i="27"/>
  <c r="G15" i="27"/>
  <c r="E15" i="27"/>
  <c r="C15" i="27"/>
  <c r="T14" i="27"/>
  <c r="R14" i="27"/>
  <c r="P14" i="27"/>
  <c r="N14" i="27"/>
  <c r="I14" i="27"/>
  <c r="G14" i="27"/>
  <c r="E14" i="27"/>
  <c r="C14" i="27"/>
  <c r="T13" i="27"/>
  <c r="R13" i="27"/>
  <c r="P13" i="27"/>
  <c r="N13" i="27"/>
  <c r="I13" i="27"/>
  <c r="G13" i="27"/>
  <c r="E13" i="27"/>
  <c r="C13" i="27"/>
  <c r="T12" i="27"/>
  <c r="R12" i="27"/>
  <c r="P12" i="27"/>
  <c r="N12" i="27"/>
  <c r="I12" i="27"/>
  <c r="G12" i="27"/>
  <c r="E12" i="27"/>
  <c r="C12" i="27"/>
  <c r="T11" i="27"/>
  <c r="R11" i="27"/>
  <c r="P11" i="27"/>
  <c r="N11" i="27"/>
  <c r="I11" i="27"/>
  <c r="G11" i="27"/>
  <c r="E11" i="27"/>
  <c r="C11" i="27"/>
  <c r="T10" i="27"/>
  <c r="R10" i="27"/>
  <c r="P10" i="27"/>
  <c r="N10" i="27"/>
  <c r="I10" i="27"/>
  <c r="G10" i="27"/>
  <c r="E10" i="27"/>
  <c r="C10" i="27"/>
  <c r="T9" i="27"/>
  <c r="R9" i="27"/>
  <c r="P9" i="27"/>
  <c r="N9" i="27"/>
  <c r="I9" i="27"/>
  <c r="G9" i="27"/>
  <c r="E9" i="27"/>
  <c r="C9" i="27"/>
  <c r="T8" i="27"/>
  <c r="R8" i="27"/>
  <c r="P8" i="27"/>
  <c r="N8" i="27"/>
  <c r="I8" i="27"/>
  <c r="G8" i="27"/>
  <c r="E8" i="27"/>
  <c r="C8" i="27"/>
  <c r="T7" i="27"/>
  <c r="R7" i="27"/>
  <c r="P7" i="27"/>
  <c r="N7" i="27"/>
  <c r="I7" i="27"/>
  <c r="G7" i="27"/>
  <c r="E7" i="27"/>
  <c r="C7" i="27"/>
  <c r="T6" i="27"/>
  <c r="R6" i="27"/>
  <c r="P6" i="27"/>
  <c r="N6" i="27"/>
  <c r="I6" i="27"/>
  <c r="G6" i="27"/>
  <c r="E6" i="27"/>
  <c r="C6" i="27"/>
  <c r="T5" i="27"/>
  <c r="R5" i="27"/>
  <c r="P5" i="27"/>
  <c r="N5" i="27"/>
  <c r="I5" i="27"/>
  <c r="G5" i="27"/>
  <c r="E5" i="27"/>
  <c r="C5" i="27"/>
  <c r="T4" i="27"/>
  <c r="R4" i="27"/>
  <c r="P4" i="27"/>
  <c r="N4" i="27"/>
  <c r="I4" i="27"/>
  <c r="G4" i="27"/>
  <c r="E4" i="27"/>
  <c r="C4" i="27"/>
  <c r="T3" i="27"/>
  <c r="R3" i="27"/>
  <c r="P3" i="27"/>
  <c r="N3" i="27"/>
  <c r="I3" i="27"/>
  <c r="G3" i="27"/>
  <c r="E3" i="27"/>
  <c r="C3" i="27"/>
  <c r="T36" i="27" l="1"/>
  <c r="T38" i="27"/>
  <c r="T40" i="27"/>
  <c r="T42" i="27"/>
  <c r="T44" i="27"/>
  <c r="T46" i="27"/>
  <c r="T48" i="27"/>
  <c r="T50" i="27"/>
  <c r="I53" i="27"/>
  <c r="I57" i="27"/>
  <c r="I61" i="27"/>
  <c r="I65" i="27"/>
  <c r="I69" i="27"/>
  <c r="I73" i="27"/>
  <c r="I77" i="27"/>
  <c r="I81" i="27"/>
  <c r="I58" i="27"/>
  <c r="I62" i="27"/>
  <c r="I66" i="27"/>
  <c r="I70" i="27"/>
  <c r="I74" i="27"/>
  <c r="I78" i="27"/>
  <c r="I24" i="27"/>
  <c r="I26" i="27"/>
  <c r="I28" i="27"/>
  <c r="I31" i="27"/>
  <c r="T34" i="27"/>
  <c r="P58" i="27"/>
  <c r="T58" i="27" s="1"/>
  <c r="T22" i="27"/>
  <c r="T24" i="27"/>
  <c r="T26" i="27"/>
  <c r="T28" i="27"/>
  <c r="I32" i="27"/>
  <c r="I35" i="27"/>
</calcChain>
</file>

<file path=xl/sharedStrings.xml><?xml version="1.0" encoding="utf-8"?>
<sst xmlns="http://schemas.openxmlformats.org/spreadsheetml/2006/main" count="165" uniqueCount="145">
  <si>
    <t>谷熊　　　　</t>
  </si>
  <si>
    <t>やぐま台　　</t>
  </si>
  <si>
    <t>豊島　　　　</t>
  </si>
  <si>
    <t>吉胡　　　　</t>
  </si>
  <si>
    <t>浦　　　　　</t>
  </si>
  <si>
    <t>波瀬　　　　</t>
  </si>
  <si>
    <t>片浜　　　　</t>
  </si>
  <si>
    <t>白谷　　　　</t>
  </si>
  <si>
    <t>加治　　　　</t>
  </si>
  <si>
    <t>大久保　　　</t>
  </si>
  <si>
    <t>一番東　　　</t>
  </si>
  <si>
    <t>一番西　　　</t>
  </si>
  <si>
    <t>衣笠　　　　</t>
  </si>
  <si>
    <t>三番組　　　</t>
  </si>
  <si>
    <t>萱町一区　　</t>
  </si>
  <si>
    <t>萱町二区　　</t>
  </si>
  <si>
    <t>萱町三区　　</t>
  </si>
  <si>
    <t>本町　　　　</t>
  </si>
  <si>
    <t>新町　　　　</t>
  </si>
  <si>
    <t>東滝頭　　　</t>
  </si>
  <si>
    <t>八軒家　　　</t>
  </si>
  <si>
    <t>藤七原　　　</t>
  </si>
  <si>
    <t>鎌田　　　　</t>
  </si>
  <si>
    <t>川岸　　　　</t>
  </si>
  <si>
    <t>漆田一区　　</t>
  </si>
  <si>
    <t>漆田二区　　</t>
  </si>
  <si>
    <t>神戸市場　　</t>
  </si>
  <si>
    <t>青津　　　　</t>
  </si>
  <si>
    <t>希望が丘　　</t>
  </si>
  <si>
    <t>赤松　　　　</t>
  </si>
  <si>
    <t>志田　　　　</t>
  </si>
  <si>
    <t>新美　　　　</t>
  </si>
  <si>
    <t>大草　　　　</t>
  </si>
  <si>
    <t>南町　　　　</t>
  </si>
  <si>
    <t>谷ノ口　　　</t>
  </si>
  <si>
    <t>東ケ谷　　　</t>
  </si>
  <si>
    <t>南　　　　　</t>
  </si>
  <si>
    <t>彦田　　　　</t>
  </si>
  <si>
    <t>雲明　　　　</t>
  </si>
  <si>
    <t>保井　　　　</t>
  </si>
  <si>
    <t>東馬草　　　</t>
  </si>
  <si>
    <t>山ノ神　　　</t>
  </si>
  <si>
    <t>西馬草　　　</t>
  </si>
  <si>
    <t>今方　　　　</t>
  </si>
  <si>
    <t>北海道　　　</t>
  </si>
  <si>
    <t>野田市場　　</t>
  </si>
  <si>
    <t>仁崎　　　　</t>
  </si>
  <si>
    <t>長上　　　　</t>
  </si>
  <si>
    <t>久美原　　　</t>
  </si>
  <si>
    <t>浜田　　　　</t>
  </si>
  <si>
    <t>百々　　　　</t>
  </si>
  <si>
    <t>新浜　　　　</t>
  </si>
  <si>
    <t>西浦　　　　</t>
  </si>
  <si>
    <t>蔵王東ケ丘　</t>
  </si>
  <si>
    <t>蔵王南ケ丘　</t>
  </si>
  <si>
    <t>大草団地　　</t>
  </si>
  <si>
    <t>姫見台　　　</t>
  </si>
  <si>
    <t>赤石　　　　</t>
  </si>
  <si>
    <t>サンコート　</t>
  </si>
  <si>
    <t>漆田三区　　</t>
  </si>
  <si>
    <t>東赤石　　　</t>
  </si>
  <si>
    <t>ほると台　　</t>
  </si>
  <si>
    <t>木綿台　　　</t>
  </si>
  <si>
    <t>光崎　　　　</t>
  </si>
  <si>
    <t>福江　　　　</t>
  </si>
  <si>
    <t>中山　　　　</t>
  </si>
  <si>
    <t>亀山　　　　</t>
  </si>
  <si>
    <t>泉　　　　　</t>
  </si>
  <si>
    <t>清田　　　　</t>
  </si>
  <si>
    <t>世帯数</t>
    <rPh sb="0" eb="3">
      <t>セタイスウ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</si>
  <si>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</si>
  <si>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</si>
  <si>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計</t>
    <rPh sb="0" eb="1">
      <t>ケイ</t>
    </rPh>
    <phoneticPr fontId="19"/>
  </si>
  <si>
    <t>地　　区　　別　　人　　口　　世　　帯　　表</t>
    <rPh sb="0" eb="4">
      <t>チク</t>
    </rPh>
    <rPh sb="6" eb="7">
      <t>ベツ</t>
    </rPh>
    <rPh sb="9" eb="13">
      <t>ジンコウ</t>
    </rPh>
    <rPh sb="15" eb="19">
      <t>セタイ</t>
    </rPh>
    <rPh sb="21" eb="22">
      <t>ヒョウ</t>
    </rPh>
    <phoneticPr fontId="19"/>
  </si>
  <si>
    <t>地区</t>
    <rPh sb="0" eb="2">
      <t>チク</t>
    </rPh>
    <phoneticPr fontId="19"/>
  </si>
  <si>
    <t>地　区　名</t>
    <rPh sb="0" eb="5">
      <t>チクメイ</t>
    </rPh>
    <phoneticPr fontId="19"/>
  </si>
  <si>
    <t>世　　帯</t>
    <rPh sb="0" eb="1">
      <t>セ</t>
    </rPh>
    <rPh sb="2" eb="4">
      <t>セタイ</t>
    </rPh>
    <phoneticPr fontId="19"/>
  </si>
  <si>
    <t>相川</t>
    <rPh sb="0" eb="2">
      <t>アイカワ</t>
    </rPh>
    <phoneticPr fontId="19"/>
  </si>
  <si>
    <t>宇津江</t>
    <rPh sb="0" eb="1">
      <t>ウ</t>
    </rPh>
    <rPh sb="1" eb="2">
      <t>ツ</t>
    </rPh>
    <rPh sb="2" eb="3">
      <t>エ</t>
    </rPh>
    <phoneticPr fontId="19"/>
  </si>
  <si>
    <t>江比間</t>
    <rPh sb="0" eb="1">
      <t>エ</t>
    </rPh>
    <rPh sb="1" eb="2">
      <t>ヒ</t>
    </rPh>
    <rPh sb="2" eb="3">
      <t>マ</t>
    </rPh>
    <phoneticPr fontId="19"/>
  </si>
  <si>
    <t>八王子</t>
    <rPh sb="0" eb="3">
      <t>ハチオウジ</t>
    </rPh>
    <phoneticPr fontId="19"/>
  </si>
  <si>
    <t>村松</t>
    <rPh sb="0" eb="2">
      <t>ムラマツ</t>
    </rPh>
    <phoneticPr fontId="19"/>
  </si>
  <si>
    <t>馬伏</t>
    <rPh sb="0" eb="1">
      <t>バ</t>
    </rPh>
    <rPh sb="1" eb="2">
      <t>フ</t>
    </rPh>
    <phoneticPr fontId="19"/>
  </si>
  <si>
    <t>伊川津</t>
    <rPh sb="0" eb="2">
      <t>イカワ</t>
    </rPh>
    <rPh sb="2" eb="3">
      <t>ツ</t>
    </rPh>
    <phoneticPr fontId="19"/>
  </si>
  <si>
    <t>石神</t>
    <rPh sb="0" eb="2">
      <t>イシガミ</t>
    </rPh>
    <phoneticPr fontId="19"/>
  </si>
  <si>
    <t>山田</t>
    <rPh sb="0" eb="2">
      <t>ヤマダ</t>
    </rPh>
    <phoneticPr fontId="19"/>
  </si>
  <si>
    <t>高木</t>
    <rPh sb="0" eb="2">
      <t>タカギ</t>
    </rPh>
    <phoneticPr fontId="19"/>
  </si>
  <si>
    <t>折立</t>
    <rPh sb="0" eb="1">
      <t>オ</t>
    </rPh>
    <rPh sb="1" eb="2">
      <t>タ</t>
    </rPh>
    <phoneticPr fontId="19"/>
  </si>
  <si>
    <t>古田</t>
    <rPh sb="0" eb="2">
      <t>フルタ</t>
    </rPh>
    <phoneticPr fontId="19"/>
  </si>
  <si>
    <t>長沢</t>
    <rPh sb="0" eb="2">
      <t>ナガサワ</t>
    </rPh>
    <phoneticPr fontId="19"/>
  </si>
  <si>
    <t>福江</t>
    <rPh sb="0" eb="2">
      <t>フクエ</t>
    </rPh>
    <phoneticPr fontId="19"/>
  </si>
  <si>
    <t>保美</t>
    <rPh sb="0" eb="1">
      <t>ホ</t>
    </rPh>
    <rPh sb="1" eb="2">
      <t>ビ</t>
    </rPh>
    <phoneticPr fontId="19"/>
  </si>
  <si>
    <t>向山</t>
    <rPh sb="0" eb="1">
      <t>ム</t>
    </rPh>
    <rPh sb="1" eb="2">
      <t>ヤマ</t>
    </rPh>
    <phoneticPr fontId="19"/>
  </si>
  <si>
    <t>中山</t>
    <rPh sb="0" eb="2">
      <t>ナカヤマ</t>
    </rPh>
    <phoneticPr fontId="19"/>
  </si>
  <si>
    <t>小中山</t>
    <rPh sb="0" eb="1">
      <t>コ</t>
    </rPh>
    <rPh sb="1" eb="3">
      <t>ナカヤマ</t>
    </rPh>
    <phoneticPr fontId="19"/>
  </si>
  <si>
    <t>亀山</t>
    <rPh sb="0" eb="2">
      <t>カメヤマ</t>
    </rPh>
    <phoneticPr fontId="19"/>
  </si>
  <si>
    <t>西山</t>
    <rPh sb="0" eb="2">
      <t>ニシヤマ</t>
    </rPh>
    <phoneticPr fontId="19"/>
  </si>
  <si>
    <t>伊良湖</t>
    <rPh sb="0" eb="3">
      <t>イラゴ</t>
    </rPh>
    <phoneticPr fontId="19"/>
  </si>
  <si>
    <t>日出</t>
    <rPh sb="0" eb="1">
      <t>ヒ</t>
    </rPh>
    <rPh sb="1" eb="2">
      <t>デ</t>
    </rPh>
    <phoneticPr fontId="19"/>
  </si>
  <si>
    <t>堀切</t>
    <rPh sb="0" eb="2">
      <t>ホリキリ</t>
    </rPh>
    <phoneticPr fontId="19"/>
  </si>
  <si>
    <t>小塩津</t>
    <rPh sb="0" eb="1">
      <t>コ</t>
    </rPh>
    <rPh sb="1" eb="2">
      <t>シオ</t>
    </rPh>
    <rPh sb="2" eb="3">
      <t>ツ</t>
    </rPh>
    <phoneticPr fontId="19"/>
  </si>
  <si>
    <t>和地</t>
    <rPh sb="0" eb="1">
      <t>ワ</t>
    </rPh>
    <rPh sb="1" eb="2">
      <t>チ</t>
    </rPh>
    <phoneticPr fontId="19"/>
  </si>
  <si>
    <t>土田</t>
    <rPh sb="0" eb="1">
      <t>ド</t>
    </rPh>
    <rPh sb="1" eb="2">
      <t>タ</t>
    </rPh>
    <phoneticPr fontId="19"/>
  </si>
  <si>
    <t>夕陽が浜</t>
    <rPh sb="0" eb="2">
      <t>ユウヒ</t>
    </rPh>
    <rPh sb="3" eb="4">
      <t>ハマ</t>
    </rPh>
    <phoneticPr fontId="19"/>
  </si>
  <si>
    <t>校　　区　　別　　人　　口　　世　　帯　　表</t>
    <rPh sb="0" eb="4">
      <t>コウク</t>
    </rPh>
    <rPh sb="6" eb="7">
      <t>ベツ</t>
    </rPh>
    <rPh sb="9" eb="13">
      <t>ジンコウ</t>
    </rPh>
    <rPh sb="15" eb="19">
      <t>セタイ</t>
    </rPh>
    <rPh sb="21" eb="22">
      <t>ヒョウ</t>
    </rPh>
    <phoneticPr fontId="19"/>
  </si>
  <si>
    <t>校区</t>
    <rPh sb="0" eb="1">
      <t>コウ</t>
    </rPh>
    <rPh sb="1" eb="2">
      <t>ク</t>
    </rPh>
    <phoneticPr fontId="19"/>
  </si>
  <si>
    <t>校　区　名</t>
    <rPh sb="0" eb="1">
      <t>コウ</t>
    </rPh>
    <rPh sb="1" eb="5">
      <t>チクメイ</t>
    </rPh>
    <phoneticPr fontId="19"/>
  </si>
  <si>
    <t>六　連　　　</t>
  </si>
  <si>
    <t>神　戸　　　</t>
  </si>
  <si>
    <t>大　草　　　</t>
  </si>
  <si>
    <t>田原東部　　</t>
  </si>
  <si>
    <t>田原南部　　</t>
  </si>
  <si>
    <t>童　浦　　　</t>
  </si>
  <si>
    <t>田原中部　　</t>
  </si>
  <si>
    <t>野　田　　　</t>
  </si>
  <si>
    <t>衣　笠　　　</t>
  </si>
  <si>
    <t>高松</t>
    <rPh sb="0" eb="2">
      <t>タカマツ</t>
    </rPh>
    <phoneticPr fontId="19"/>
  </si>
  <si>
    <t>赤羽根</t>
    <rPh sb="0" eb="3">
      <t>アカバネ</t>
    </rPh>
    <phoneticPr fontId="19"/>
  </si>
  <si>
    <t>若戸</t>
    <rPh sb="0" eb="1">
      <t>ワカ</t>
    </rPh>
    <rPh sb="1" eb="2">
      <t>ト</t>
    </rPh>
    <phoneticPr fontId="19"/>
  </si>
  <si>
    <t>伊良湖岬</t>
    <rPh sb="3" eb="4">
      <t>ミサキ</t>
    </rPh>
    <phoneticPr fontId="19"/>
  </si>
  <si>
    <t>　　　 人　　　口　　　</t>
    <rPh sb="4" eb="5">
      <t>ジン</t>
    </rPh>
    <rPh sb="8" eb="9">
      <t>クチ</t>
    </rPh>
    <phoneticPr fontId="19"/>
  </si>
  <si>
    <t>減＝▲</t>
    <rPh sb="0" eb="1">
      <t>ゲン</t>
    </rPh>
    <phoneticPr fontId="19"/>
  </si>
  <si>
    <t>（注）表中の人口・世帯数は、住民基本台帳人口（日本人及び外国人）の</t>
    <rPh sb="1" eb="2">
      <t>チュウ</t>
    </rPh>
    <rPh sb="3" eb="5">
      <t>ヒョウチュウ</t>
    </rPh>
    <rPh sb="6" eb="8">
      <t>ジンコウ</t>
    </rPh>
    <rPh sb="9" eb="12">
      <t>セタイスウ</t>
    </rPh>
    <rPh sb="14" eb="16">
      <t>ジュウミン</t>
    </rPh>
    <rPh sb="16" eb="18">
      <t>キホン</t>
    </rPh>
    <rPh sb="18" eb="20">
      <t>ダイチョウ</t>
    </rPh>
    <rPh sb="20" eb="22">
      <t>ジンコウ</t>
    </rPh>
    <rPh sb="23" eb="26">
      <t>ニホンジン</t>
    </rPh>
    <rPh sb="26" eb="27">
      <t>オヨ</t>
    </rPh>
    <rPh sb="28" eb="30">
      <t>ガイコク</t>
    </rPh>
    <rPh sb="30" eb="31">
      <t>ジン</t>
    </rPh>
    <phoneticPr fontId="19"/>
  </si>
  <si>
    <t>　　　総数である</t>
    <rPh sb="3" eb="5">
      <t>ソウスウ</t>
    </rPh>
    <phoneticPr fontId="19"/>
  </si>
  <si>
    <t>吉胡台</t>
    <rPh sb="0" eb="2">
      <t>ヨシゴ</t>
    </rPh>
    <rPh sb="2" eb="3">
      <t>ダイ</t>
    </rPh>
    <phoneticPr fontId="19"/>
  </si>
  <si>
    <t>※外国人のみ</t>
    <rPh sb="1" eb="3">
      <t>ガイコク</t>
    </rPh>
    <rPh sb="3" eb="4">
      <t>ジン</t>
    </rPh>
    <phoneticPr fontId="19"/>
  </si>
  <si>
    <t>四番組東</t>
    <rPh sb="0" eb="2">
      <t>ヨンバン</t>
    </rPh>
    <rPh sb="2" eb="3">
      <t>クミ</t>
    </rPh>
    <rPh sb="3" eb="4">
      <t>ヒガシ</t>
    </rPh>
    <phoneticPr fontId="19"/>
  </si>
  <si>
    <t>四番組西</t>
    <rPh sb="0" eb="2">
      <t>ヨンバン</t>
    </rPh>
    <rPh sb="2" eb="3">
      <t>クミ</t>
    </rPh>
    <rPh sb="3" eb="4">
      <t>ニシ</t>
    </rPh>
    <phoneticPr fontId="19"/>
  </si>
  <si>
    <t>四番組南</t>
    <rPh sb="0" eb="1">
      <t>ヨン</t>
    </rPh>
    <rPh sb="1" eb="3">
      <t>バングミ</t>
    </rPh>
    <rPh sb="3" eb="4">
      <t>ミナミ</t>
    </rPh>
    <phoneticPr fontId="19"/>
  </si>
  <si>
    <t>御殿山</t>
    <rPh sb="0" eb="3">
      <t>ゴテンヤマ</t>
    </rPh>
    <phoneticPr fontId="19"/>
  </si>
  <si>
    <t>片西</t>
    <rPh sb="0" eb="1">
      <t>カタ</t>
    </rPh>
    <rPh sb="1" eb="2">
      <t>ニシ</t>
    </rPh>
    <phoneticPr fontId="19"/>
  </si>
  <si>
    <t>赤羽根東</t>
    <rPh sb="0" eb="3">
      <t>アカバネ</t>
    </rPh>
    <rPh sb="3" eb="4">
      <t>ヒガシ</t>
    </rPh>
    <phoneticPr fontId="19"/>
  </si>
  <si>
    <t>赤羽根中</t>
    <rPh sb="0" eb="3">
      <t>アカバネ</t>
    </rPh>
    <rPh sb="3" eb="4">
      <t>ナカ</t>
    </rPh>
    <phoneticPr fontId="19"/>
  </si>
  <si>
    <t>赤羽根西</t>
    <rPh sb="0" eb="3">
      <t>アカバネ</t>
    </rPh>
    <rPh sb="3" eb="4">
      <t>ニシ</t>
    </rPh>
    <phoneticPr fontId="19"/>
  </si>
  <si>
    <t>池尻</t>
    <rPh sb="0" eb="1">
      <t>イケ</t>
    </rPh>
    <rPh sb="1" eb="2">
      <t>シリ</t>
    </rPh>
    <phoneticPr fontId="19"/>
  </si>
  <si>
    <t>若見</t>
    <rPh sb="0" eb="2">
      <t>ワカミ</t>
    </rPh>
    <phoneticPr fontId="19"/>
  </si>
  <si>
    <t>越戸</t>
    <rPh sb="0" eb="1">
      <t>エツ</t>
    </rPh>
    <rPh sb="1" eb="2">
      <t>ト</t>
    </rPh>
    <phoneticPr fontId="19"/>
  </si>
  <si>
    <t>芦　　　　</t>
    <phoneticPr fontId="19"/>
  </si>
  <si>
    <t>人　　口　　世　　帯　　表</t>
    <phoneticPr fontId="19"/>
  </si>
  <si>
    <t>　　前月末比　　</t>
    <phoneticPr fontId="19"/>
  </si>
  <si>
    <t>増＝△</t>
    <phoneticPr fontId="19"/>
  </si>
  <si>
    <t>　　前月末比　　</t>
    <phoneticPr fontId="19"/>
  </si>
  <si>
    <t>増＝△</t>
    <phoneticPr fontId="19"/>
  </si>
  <si>
    <t>平成　３０年５月３１日　現在</t>
    <rPh sb="0" eb="2">
      <t>ヘイセイ</t>
    </rPh>
    <rPh sb="5" eb="6">
      <t>ネン</t>
    </rPh>
    <rPh sb="7" eb="8">
      <t>ガツ</t>
    </rPh>
    <rPh sb="10" eb="11">
      <t>ニチ</t>
    </rPh>
    <rPh sb="12" eb="14">
      <t>ゲンザイ</t>
    </rPh>
    <phoneticPr fontId="19"/>
  </si>
  <si>
    <t>ｔ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</si>
</sst>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#,##0\)"/>
    <numFmt numFmtId="177" formatCode="&quot;△&quot;\ #,##0;&quot;▲&quot;\ #,##0"/>
  </numFmts>
  <fonts count="4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3">
    <xf numFmtId="0" fontId="0" fillId="0" borderId="0"/>
    <xf numFmtId="38" fontId="18" fillId="0" borderId="0" applyFont="0" applyFill="0" applyBorder="0" applyAlignment="0" applyProtection="0"/>
    <xf numFmtId="0" fontId="24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9" fillId="8" borderId="8" applyNumberFormat="0" applyFont="0" applyAlignment="0" applyProtection="0">
      <alignment vertical="center"/>
    </xf>
    <xf numFmtId="0" fontId="29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2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8" fillId="6" borderId="5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0" fillId="5" borderId="4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18" fillId="0" borderId="0"/>
    <xf numFmtId="0" fontId="24" fillId="0" borderId="0"/>
  </cellStyleXfs>
  <cellXfs count="130">
    <xf numFmtId="0" fontId="0" fillId="0" borderId="0" xfId="0"/>
    <xf numFmtId="0" fontId="0" fillId="33" borderId="13" xfId="0" applyFill="1" applyBorder="1" applyAlignment="1">
      <alignment horizontal="center"/>
    </xf>
    <xf numFmtId="0" fontId="0" fillId="33" borderId="14" xfId="0" applyFill="1" applyBorder="1"/>
    <xf numFmtId="0" fontId="0" fillId="34" borderId="17" xfId="0" applyNumberFormat="1" applyFont="1" applyFill="1" applyBorder="1" applyAlignment="1">
      <alignment horizontal="center"/>
    </xf>
    <xf numFmtId="0" fontId="0" fillId="34" borderId="18" xfId="0" applyNumberFormat="1" applyFont="1" applyFill="1" applyBorder="1"/>
    <xf numFmtId="0" fontId="0" fillId="34" borderId="0" xfId="1" applyNumberFormat="1" applyFont="1" applyFill="1" applyBorder="1" applyAlignment="1">
      <alignment horizontal="right"/>
    </xf>
    <xf numFmtId="0" fontId="0" fillId="34" borderId="19" xfId="0" applyNumberFormat="1" applyFont="1" applyFill="1" applyBorder="1"/>
    <xf numFmtId="0" fontId="0" fillId="34" borderId="20" xfId="1" applyNumberFormat="1" applyFont="1" applyFill="1" applyBorder="1" applyAlignment="1">
      <alignment horizontal="right"/>
    </xf>
    <xf numFmtId="0" fontId="0" fillId="34" borderId="21" xfId="0" applyFill="1" applyBorder="1" applyAlignment="1">
      <alignment horizontal="center"/>
    </xf>
    <xf numFmtId="0" fontId="0" fillId="34" borderId="22" xfId="0" applyFill="1" applyBorder="1"/>
    <xf numFmtId="0" fontId="0" fillId="34" borderId="18" xfId="0" applyFill="1" applyBorder="1"/>
    <xf numFmtId="176" fontId="0" fillId="34" borderId="0" xfId="1" applyNumberFormat="1" applyFont="1" applyFill="1" applyBorder="1" applyAlignment="1">
      <alignment horizontal="right"/>
    </xf>
    <xf numFmtId="176" fontId="0" fillId="34" borderId="20" xfId="1" applyNumberFormat="1" applyFont="1" applyFill="1" applyBorder="1" applyAlignment="1">
      <alignment horizontal="right"/>
    </xf>
    <xf numFmtId="0" fontId="0" fillId="0" borderId="0" xfId="0" applyBorder="1"/>
    <xf numFmtId="0" fontId="0" fillId="0" borderId="17" xfId="0" applyNumberFormat="1" applyFont="1" applyBorder="1" applyAlignment="1">
      <alignment horizontal="center"/>
    </xf>
    <xf numFmtId="0" fontId="0" fillId="0" borderId="18" xfId="0" applyNumberFormat="1" applyFont="1" applyBorder="1"/>
    <xf numFmtId="0" fontId="0" fillId="0" borderId="0" xfId="1" applyNumberFormat="1" applyFont="1" applyBorder="1" applyAlignment="1">
      <alignment horizontal="right"/>
    </xf>
    <xf numFmtId="0" fontId="0" fillId="0" borderId="18" xfId="0" applyNumberFormat="1" applyFont="1" applyFill="1" applyBorder="1"/>
    <xf numFmtId="0" fontId="0" fillId="0" borderId="20" xfId="1" applyNumberFormat="1" applyFont="1" applyBorder="1" applyAlignment="1">
      <alignment horizontal="right"/>
    </xf>
    <xf numFmtId="0" fontId="0" fillId="35" borderId="23" xfId="0" applyFill="1" applyBorder="1" applyAlignment="1">
      <alignment horizontal="center"/>
    </xf>
    <xf numFmtId="0" fontId="0" fillId="35" borderId="10" xfId="0" applyFill="1" applyBorder="1"/>
    <xf numFmtId="0" fontId="0" fillId="0" borderId="18" xfId="0" applyFill="1" applyBorder="1"/>
    <xf numFmtId="176" fontId="0" fillId="0" borderId="0" xfId="1" applyNumberFormat="1" applyFont="1" applyFill="1" applyBorder="1" applyAlignment="1">
      <alignment horizontal="right"/>
    </xf>
    <xf numFmtId="176" fontId="0" fillId="0" borderId="20" xfId="1" applyNumberFormat="1" applyFont="1" applyFill="1" applyBorder="1" applyAlignment="1">
      <alignment horizontal="right"/>
    </xf>
    <xf numFmtId="0" fontId="0" fillId="34" borderId="23" xfId="0" applyFill="1" applyBorder="1" applyAlignment="1">
      <alignment horizontal="center"/>
    </xf>
    <xf numFmtId="0" fontId="0" fillId="34" borderId="10" xfId="0" applyFill="1" applyBorder="1"/>
    <xf numFmtId="0" fontId="0" fillId="0" borderId="20" xfId="1" applyNumberFormat="1" applyFont="1" applyFill="1" applyBorder="1" applyAlignment="1">
      <alignment horizontal="right"/>
    </xf>
    <xf numFmtId="0" fontId="0" fillId="34" borderId="17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76" fontId="0" fillId="0" borderId="0" xfId="1" applyNumberFormat="1" applyFont="1" applyBorder="1" applyAlignment="1">
      <alignment horizontal="right"/>
    </xf>
    <xf numFmtId="176" fontId="0" fillId="0" borderId="20" xfId="1" applyNumberFormat="1" applyFont="1" applyBorder="1" applyAlignment="1">
      <alignment horizontal="right"/>
    </xf>
    <xf numFmtId="0" fontId="0" fillId="0" borderId="17" xfId="0" applyFill="1" applyBorder="1" applyAlignment="1">
      <alignment horizontal="center"/>
    </xf>
    <xf numFmtId="176" fontId="0" fillId="34" borderId="24" xfId="1" applyNumberFormat="1" applyFont="1" applyFill="1" applyBorder="1" applyAlignment="1">
      <alignment horizontal="right"/>
    </xf>
    <xf numFmtId="0" fontId="0" fillId="34" borderId="0" xfId="0" applyFill="1" applyBorder="1"/>
    <xf numFmtId="0" fontId="0" fillId="34" borderId="25" xfId="0" applyFill="1" applyBorder="1" applyAlignment="1">
      <alignment horizontal="center"/>
    </xf>
    <xf numFmtId="0" fontId="0" fillId="34" borderId="26" xfId="0" applyFill="1" applyBorder="1"/>
    <xf numFmtId="0" fontId="0" fillId="34" borderId="27" xfId="0" applyFill="1" applyBorder="1"/>
    <xf numFmtId="0" fontId="0" fillId="0" borderId="0" xfId="0" applyAlignment="1">
      <alignment horizontal="center"/>
    </xf>
    <xf numFmtId="0" fontId="0" fillId="34" borderId="30" xfId="0" applyFill="1" applyBorder="1" applyAlignment="1">
      <alignment horizontal="center"/>
    </xf>
    <xf numFmtId="0" fontId="0" fillId="34" borderId="19" xfId="0" applyFill="1" applyBorder="1"/>
    <xf numFmtId="176" fontId="0" fillId="34" borderId="31" xfId="1" applyNumberFormat="1" applyFont="1" applyFill="1" applyBorder="1"/>
    <xf numFmtId="0" fontId="0" fillId="34" borderId="32" xfId="0" applyFill="1" applyBorder="1"/>
    <xf numFmtId="176" fontId="0" fillId="34" borderId="32" xfId="1" applyNumberFormat="1" applyFont="1" applyFill="1" applyBorder="1"/>
    <xf numFmtId="176" fontId="0" fillId="34" borderId="33" xfId="1" applyNumberFormat="1" applyFont="1" applyFill="1" applyBorder="1"/>
    <xf numFmtId="176" fontId="0" fillId="0" borderId="24" xfId="1" applyNumberFormat="1" applyFont="1" applyFill="1" applyBorder="1"/>
    <xf numFmtId="0" fontId="0" fillId="0" borderId="0" xfId="0" applyFill="1" applyBorder="1"/>
    <xf numFmtId="176" fontId="0" fillId="35" borderId="0" xfId="1" applyNumberFormat="1" applyFont="1" applyFill="1" applyBorder="1"/>
    <xf numFmtId="0" fontId="0" fillId="35" borderId="18" xfId="0" applyFill="1" applyBorder="1"/>
    <xf numFmtId="176" fontId="0" fillId="35" borderId="20" xfId="1" applyNumberFormat="1" applyFont="1" applyFill="1" applyBorder="1"/>
    <xf numFmtId="0" fontId="0" fillId="0" borderId="10" xfId="0" applyFill="1" applyBorder="1"/>
    <xf numFmtId="176" fontId="0" fillId="34" borderId="24" xfId="1" applyNumberFormat="1" applyFont="1" applyFill="1" applyBorder="1"/>
    <xf numFmtId="176" fontId="0" fillId="34" borderId="0" xfId="1" applyNumberFormat="1" applyFont="1" applyFill="1" applyBorder="1"/>
    <xf numFmtId="176" fontId="0" fillId="34" borderId="20" xfId="1" applyNumberFormat="1" applyFont="1" applyFill="1" applyBorder="1"/>
    <xf numFmtId="0" fontId="0" fillId="0" borderId="24" xfId="1" applyNumberFormat="1" applyFont="1" applyFill="1" applyBorder="1"/>
    <xf numFmtId="0" fontId="0" fillId="0" borderId="0" xfId="0" applyNumberFormat="1" applyFont="1" applyFill="1" applyBorder="1"/>
    <xf numFmtId="0" fontId="0" fillId="35" borderId="0" xfId="1" applyNumberFormat="1" applyFont="1" applyFill="1" applyBorder="1"/>
    <xf numFmtId="0" fontId="0" fillId="35" borderId="18" xfId="0" applyNumberFormat="1" applyFont="1" applyFill="1" applyBorder="1"/>
    <xf numFmtId="0" fontId="0" fillId="35" borderId="20" xfId="1" applyNumberFormat="1" applyFont="1" applyFill="1" applyBorder="1"/>
    <xf numFmtId="176" fontId="0" fillId="0" borderId="24" xfId="1" applyNumberFormat="1" applyFont="1" applyFill="1" applyBorder="1" applyAlignment="1">
      <alignment horizontal="right"/>
    </xf>
    <xf numFmtId="0" fontId="0" fillId="0" borderId="23" xfId="0" applyFill="1" applyBorder="1" applyAlignment="1">
      <alignment horizontal="center"/>
    </xf>
    <xf numFmtId="0" fontId="0" fillId="35" borderId="17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7" xfId="0" applyBorder="1"/>
    <xf numFmtId="0" fontId="0" fillId="0" borderId="27" xfId="0" applyFill="1" applyBorder="1"/>
    <xf numFmtId="176" fontId="0" fillId="0" borderId="35" xfId="1" applyNumberFormat="1" applyFont="1" applyFill="1" applyBorder="1"/>
    <xf numFmtId="0" fontId="0" fillId="0" borderId="28" xfId="0" applyFill="1" applyBorder="1"/>
    <xf numFmtId="176" fontId="0" fillId="35" borderId="28" xfId="1" applyNumberFormat="1" applyFont="1" applyFill="1" applyBorder="1"/>
    <xf numFmtId="0" fontId="0" fillId="35" borderId="27" xfId="0" applyFill="1" applyBorder="1"/>
    <xf numFmtId="176" fontId="0" fillId="35" borderId="29" xfId="1" applyNumberFormat="1" applyFont="1" applyFill="1" applyBorder="1"/>
    <xf numFmtId="0" fontId="0" fillId="36" borderId="0" xfId="0" applyFill="1" applyBorder="1" applyAlignment="1">
      <alignment horizontal="center"/>
    </xf>
    <xf numFmtId="0" fontId="0" fillId="36" borderId="0" xfId="0" applyFill="1" applyBorder="1"/>
    <xf numFmtId="176" fontId="0" fillId="36" borderId="0" xfId="1" applyNumberFormat="1" applyFont="1" applyFill="1" applyBorder="1"/>
    <xf numFmtId="0" fontId="0" fillId="0" borderId="0" xfId="0" applyBorder="1" applyAlignment="1">
      <alignment horizontal="center"/>
    </xf>
    <xf numFmtId="0" fontId="0" fillId="35" borderId="0" xfId="0" applyFill="1" applyBorder="1"/>
    <xf numFmtId="0" fontId="20" fillId="0" borderId="28" xfId="0" applyFont="1" applyBorder="1" applyAlignment="1"/>
    <xf numFmtId="0" fontId="21" fillId="0" borderId="0" xfId="0" applyFont="1" applyBorder="1" applyAlignment="1"/>
    <xf numFmtId="176" fontId="0" fillId="0" borderId="0" xfId="0" applyNumberFormat="1"/>
    <xf numFmtId="38" fontId="0" fillId="0" borderId="0" xfId="1" applyFont="1" applyFill="1" applyBorder="1"/>
    <xf numFmtId="0" fontId="20" fillId="0" borderId="0" xfId="0" applyFont="1" applyBorder="1" applyAlignment="1"/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/>
    <xf numFmtId="0" fontId="22" fillId="36" borderId="0" xfId="0" applyFont="1" applyFill="1" applyBorder="1" applyAlignment="1"/>
    <xf numFmtId="176" fontId="0" fillId="34" borderId="24" xfId="0" applyNumberFormat="1" applyFill="1" applyBorder="1"/>
    <xf numFmtId="0" fontId="0" fillId="34" borderId="23" xfId="0" applyFont="1" applyFill="1" applyBorder="1" applyAlignment="1">
      <alignment horizontal="center"/>
    </xf>
    <xf numFmtId="0" fontId="0" fillId="34" borderId="10" xfId="0" applyFont="1" applyFill="1" applyBorder="1"/>
    <xf numFmtId="0" fontId="0" fillId="34" borderId="18" xfId="0" applyFont="1" applyFill="1" applyBorder="1"/>
    <xf numFmtId="0" fontId="0" fillId="34" borderId="28" xfId="0" applyFill="1" applyBorder="1"/>
    <xf numFmtId="0" fontId="0" fillId="34" borderId="35" xfId="0" applyFill="1" applyBorder="1"/>
    <xf numFmtId="0" fontId="0" fillId="34" borderId="29" xfId="0" applyFill="1" applyBorder="1"/>
    <xf numFmtId="0" fontId="0" fillId="0" borderId="0" xfId="0" applyFill="1"/>
    <xf numFmtId="0" fontId="20" fillId="0" borderId="0" xfId="0" applyFont="1" applyAlignment="1">
      <alignment horizontal="left"/>
    </xf>
    <xf numFmtId="0" fontId="22" fillId="36" borderId="0" xfId="0" applyFont="1" applyFill="1" applyBorder="1" applyAlignment="1">
      <alignment horizontal="center"/>
    </xf>
    <xf numFmtId="0" fontId="0" fillId="35" borderId="25" xfId="0" applyFill="1" applyBorder="1" applyAlignment="1">
      <alignment horizontal="center"/>
    </xf>
    <xf numFmtId="0" fontId="0" fillId="35" borderId="26" xfId="0" applyFill="1" applyBorder="1"/>
    <xf numFmtId="176" fontId="0" fillId="0" borderId="28" xfId="1" applyNumberFormat="1" applyFont="1" applyFill="1" applyBorder="1" applyAlignment="1">
      <alignment horizontal="right"/>
    </xf>
    <xf numFmtId="176" fontId="0" fillId="0" borderId="29" xfId="1" applyNumberFormat="1" applyFont="1" applyFill="1" applyBorder="1" applyAlignment="1">
      <alignment horizontal="right"/>
    </xf>
    <xf numFmtId="0" fontId="0" fillId="0" borderId="32" xfId="0" applyFill="1" applyBorder="1" applyAlignment="1">
      <alignment horizontal="center"/>
    </xf>
    <xf numFmtId="0" fontId="0" fillId="0" borderId="32" xfId="0" applyFill="1" applyBorder="1"/>
    <xf numFmtId="176" fontId="0" fillId="0" borderId="32" xfId="1" applyNumberFormat="1" applyFont="1" applyFill="1" applyBorder="1" applyAlignment="1">
      <alignment horizontal="right"/>
    </xf>
    <xf numFmtId="0" fontId="20" fillId="0" borderId="0" xfId="0" applyFont="1" applyAlignment="1">
      <alignment horizontal="left"/>
    </xf>
    <xf numFmtId="0" fontId="0" fillId="33" borderId="14" xfId="0" applyFill="1" applyBorder="1" applyAlignment="1">
      <alignment horizontal="center"/>
    </xf>
    <xf numFmtId="0" fontId="0" fillId="33" borderId="15" xfId="0" applyFill="1" applyBorder="1" applyAlignment="1">
      <alignment horizontal="center"/>
    </xf>
    <xf numFmtId="0" fontId="0" fillId="33" borderId="16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20" fillId="0" borderId="28" xfId="0" applyFont="1" applyBorder="1" applyAlignment="1">
      <alignment horizontal="left"/>
    </xf>
    <xf numFmtId="0" fontId="0" fillId="37" borderId="17" xfId="0" applyFill="1" applyBorder="1" applyAlignment="1">
      <alignment horizontal="center"/>
    </xf>
    <xf numFmtId="0" fontId="0" fillId="37" borderId="24" xfId="0" applyFill="1" applyBorder="1" applyAlignment="1">
      <alignment horizontal="center"/>
    </xf>
    <xf numFmtId="38" fontId="0" fillId="37" borderId="18" xfId="1" applyFont="1" applyFill="1" applyBorder="1" applyAlignment="1">
      <alignment horizontal="center"/>
    </xf>
    <xf numFmtId="38" fontId="0" fillId="37" borderId="24" xfId="1" applyFont="1" applyFill="1" applyBorder="1" applyAlignment="1">
      <alignment horizontal="center"/>
    </xf>
    <xf numFmtId="38" fontId="0" fillId="37" borderId="20" xfId="1" applyFont="1" applyFill="1" applyBorder="1" applyAlignment="1">
      <alignment horizontal="center"/>
    </xf>
    <xf numFmtId="0" fontId="0" fillId="37" borderId="30" xfId="0" applyFill="1" applyBorder="1" applyAlignment="1">
      <alignment horizontal="center"/>
    </xf>
    <xf numFmtId="0" fontId="0" fillId="37" borderId="31" xfId="0" applyFill="1" applyBorder="1" applyAlignment="1">
      <alignment horizontal="center"/>
    </xf>
    <xf numFmtId="0" fontId="0" fillId="37" borderId="19" xfId="0" applyFill="1" applyBorder="1" applyAlignment="1">
      <alignment horizontal="center"/>
    </xf>
    <xf numFmtId="0" fontId="0" fillId="37" borderId="33" xfId="0" applyFill="1" applyBorder="1" applyAlignment="1">
      <alignment horizontal="center"/>
    </xf>
    <xf numFmtId="0" fontId="0" fillId="33" borderId="38" xfId="0" applyFill="1" applyBorder="1" applyAlignment="1">
      <alignment horizontal="center"/>
    </xf>
    <xf numFmtId="0" fontId="0" fillId="33" borderId="39" xfId="0" applyFill="1" applyBorder="1" applyAlignment="1">
      <alignment horizontal="center"/>
    </xf>
    <xf numFmtId="177" fontId="0" fillId="33" borderId="40" xfId="0" applyNumberFormat="1" applyFill="1" applyBorder="1" applyAlignment="1">
      <alignment horizontal="center"/>
    </xf>
    <xf numFmtId="177" fontId="0" fillId="33" borderId="39" xfId="0" applyNumberFormat="1" applyFill="1" applyBorder="1" applyAlignment="1">
      <alignment horizontal="center"/>
    </xf>
    <xf numFmtId="177" fontId="0" fillId="33" borderId="41" xfId="0" applyNumberFormat="1" applyFill="1" applyBorder="1" applyAlignment="1">
      <alignment horizontal="center"/>
    </xf>
    <xf numFmtId="0" fontId="0" fillId="37" borderId="36" xfId="0" applyFill="1" applyBorder="1" applyAlignment="1">
      <alignment horizontal="center"/>
    </xf>
    <xf numFmtId="0" fontId="0" fillId="37" borderId="12" xfId="0" applyFill="1" applyBorder="1" applyAlignment="1">
      <alignment horizontal="center"/>
    </xf>
    <xf numFmtId="0" fontId="0" fillId="37" borderId="11" xfId="0" applyFill="1" applyBorder="1" applyAlignment="1">
      <alignment horizontal="center"/>
    </xf>
    <xf numFmtId="0" fontId="0" fillId="37" borderId="37" xfId="0" applyFill="1" applyBorder="1" applyAlignment="1">
      <alignment horizontal="center"/>
    </xf>
    <xf numFmtId="0" fontId="22" fillId="36" borderId="0" xfId="0" applyFont="1" applyFill="1" applyBorder="1" applyAlignment="1">
      <alignment horizontal="center"/>
    </xf>
    <xf numFmtId="38" fontId="22" fillId="36" borderId="0" xfId="1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</cellXfs>
  <cellStyles count="133">
    <cellStyle name="20% - アクセント 1 2" xfId="2"/>
    <cellStyle name="20% - アクセント 1 3" xfId="3"/>
    <cellStyle name="20% - アクセント 1 4" xfId="4"/>
    <cellStyle name="20% - アクセント 1 5" xfId="5"/>
    <cellStyle name="20% - アクセント 1 6" xfId="6"/>
    <cellStyle name="20% - アクセント 2 2" xfId="7"/>
    <cellStyle name="20% - アクセント 2 3" xfId="8"/>
    <cellStyle name="20% - アクセント 2 4" xfId="9"/>
    <cellStyle name="20% - アクセント 2 5" xfId="10"/>
    <cellStyle name="20% - アクセント 2 6" xfId="11"/>
    <cellStyle name="20% - アクセント 3 2" xfId="12"/>
    <cellStyle name="20% - アクセント 3 3" xfId="13"/>
    <cellStyle name="20% - アクセント 3 4" xfId="14"/>
    <cellStyle name="20% - アクセント 3 5" xfId="15"/>
    <cellStyle name="20% - アクセント 3 6" xfId="16"/>
    <cellStyle name="20% - アクセント 4 2" xfId="17"/>
    <cellStyle name="20% - アクセント 4 3" xfId="18"/>
    <cellStyle name="20% - アクセント 4 4" xfId="19"/>
    <cellStyle name="20% - アクセント 4 5" xfId="20"/>
    <cellStyle name="20% - アクセント 4 6" xfId="21"/>
    <cellStyle name="20% - アクセント 5 2" xfId="22"/>
    <cellStyle name="20% - アクセント 5 3" xfId="23"/>
    <cellStyle name="20% - アクセント 5 4" xfId="24"/>
    <cellStyle name="20% - アクセント 5 5" xfId="25"/>
    <cellStyle name="20% - アクセント 5 6" xfId="26"/>
    <cellStyle name="20% - アクセント 6 2" xfId="27"/>
    <cellStyle name="20% - アクセント 6 3" xfId="28"/>
    <cellStyle name="20% - アクセント 6 4" xfId="29"/>
    <cellStyle name="20% - アクセント 6 5" xfId="30"/>
    <cellStyle name="20% - アクセント 6 6" xfId="31"/>
    <cellStyle name="40% - アクセント 1 2" xfId="32"/>
    <cellStyle name="40% - アクセント 1 3" xfId="33"/>
    <cellStyle name="40% - アクセント 1 4" xfId="34"/>
    <cellStyle name="40% - アクセント 1 5" xfId="35"/>
    <cellStyle name="40% - アクセント 1 6" xfId="36"/>
    <cellStyle name="40% - アクセント 2 2" xfId="37"/>
    <cellStyle name="40% - アクセント 2 3" xfId="38"/>
    <cellStyle name="40% - アクセント 2 4" xfId="39"/>
    <cellStyle name="40% - アクセント 2 5" xfId="40"/>
    <cellStyle name="40% - アクセント 2 6" xfId="41"/>
    <cellStyle name="40% - アクセント 3 2" xfId="42"/>
    <cellStyle name="40% - アクセント 3 3" xfId="43"/>
    <cellStyle name="40% - アクセント 3 4" xfId="44"/>
    <cellStyle name="40% - アクセント 3 5" xfId="45"/>
    <cellStyle name="40% - アクセント 3 6" xfId="46"/>
    <cellStyle name="40% - アクセント 4 2" xfId="47"/>
    <cellStyle name="40% - アクセント 4 3" xfId="48"/>
    <cellStyle name="40% - アクセント 4 4" xfId="49"/>
    <cellStyle name="40% - アクセント 4 5" xfId="50"/>
    <cellStyle name="40% - アクセント 4 6" xfId="51"/>
    <cellStyle name="40% - アクセント 5 2" xfId="52"/>
    <cellStyle name="40% - アクセント 5 3" xfId="53"/>
    <cellStyle name="40% - アクセント 5 4" xfId="54"/>
    <cellStyle name="40% - アクセント 5 5" xfId="55"/>
    <cellStyle name="40% - アクセント 5 6" xfId="56"/>
    <cellStyle name="40% - アクセント 6 2" xfId="57"/>
    <cellStyle name="40% - アクセント 6 3" xfId="58"/>
    <cellStyle name="40% - アクセント 6 4" xfId="59"/>
    <cellStyle name="40% - アクセント 6 5" xfId="60"/>
    <cellStyle name="40% - アクセント 6 6" xfId="61"/>
    <cellStyle name="60% - アクセント 1 2" xfId="62"/>
    <cellStyle name="60% - アクセント 1 3" xfId="63"/>
    <cellStyle name="60% - アクセント 2 2" xfId="64"/>
    <cellStyle name="60% - アクセント 2 3" xfId="65"/>
    <cellStyle name="60% - アクセント 3 2" xfId="66"/>
    <cellStyle name="60% - アクセント 3 3" xfId="67"/>
    <cellStyle name="60% - アクセント 4 2" xfId="68"/>
    <cellStyle name="60% - アクセント 4 3" xfId="69"/>
    <cellStyle name="60% - アクセント 5 2" xfId="70"/>
    <cellStyle name="60% - アクセント 5 3" xfId="71"/>
    <cellStyle name="60% - アクセント 6 2" xfId="72"/>
    <cellStyle name="60% - アクセント 6 3" xfId="73"/>
    <cellStyle name="アクセント 1 2" xfId="74"/>
    <cellStyle name="アクセント 1 3" xfId="75"/>
    <cellStyle name="アクセント 2 2" xfId="76"/>
    <cellStyle name="アクセント 2 3" xfId="77"/>
    <cellStyle name="アクセント 3 2" xfId="78"/>
    <cellStyle name="アクセント 3 3" xfId="79"/>
    <cellStyle name="アクセント 4 2" xfId="80"/>
    <cellStyle name="アクセント 4 3" xfId="81"/>
    <cellStyle name="アクセント 5 2" xfId="82"/>
    <cellStyle name="アクセント 5 3" xfId="83"/>
    <cellStyle name="アクセント 6 2" xfId="84"/>
    <cellStyle name="アクセント 6 3" xfId="85"/>
    <cellStyle name="タイトル 2" xfId="86"/>
    <cellStyle name="タイトル 3" xfId="87"/>
    <cellStyle name="チェック セル 2" xfId="88"/>
    <cellStyle name="チェック セル 3" xfId="89"/>
    <cellStyle name="どちらでもない 2" xfId="90"/>
    <cellStyle name="どちらでもない 3" xfId="91"/>
    <cellStyle name="メモ 2" xfId="92"/>
    <cellStyle name="メモ 3" xfId="93"/>
    <cellStyle name="メモ 4" xfId="94"/>
    <cellStyle name="メモ 5" xfId="95"/>
    <cellStyle name="メモ 6" xfId="96"/>
    <cellStyle name="メモ 7" xfId="97"/>
    <cellStyle name="リンク セル 2" xfId="98"/>
    <cellStyle name="リンク セル 3" xfId="99"/>
    <cellStyle name="悪い 2" xfId="100"/>
    <cellStyle name="悪い 3" xfId="101"/>
    <cellStyle name="計算 2" xfId="102"/>
    <cellStyle name="計算 3" xfId="103"/>
    <cellStyle name="警告文 2" xfId="104"/>
    <cellStyle name="警告文 3" xfId="105"/>
    <cellStyle name="桁区切り" xfId="1" builtinId="6"/>
    <cellStyle name="桁区切り 2" xfId="130"/>
    <cellStyle name="見出し 1 2" xfId="106"/>
    <cellStyle name="見出し 1 3" xfId="107"/>
    <cellStyle name="見出し 2 2" xfId="108"/>
    <cellStyle name="見出し 2 3" xfId="109"/>
    <cellStyle name="見出し 3 2" xfId="110"/>
    <cellStyle name="見出し 3 3" xfId="111"/>
    <cellStyle name="見出し 4 2" xfId="112"/>
    <cellStyle name="見出し 4 3" xfId="113"/>
    <cellStyle name="集計 2" xfId="114"/>
    <cellStyle name="集計 3" xfId="115"/>
    <cellStyle name="出力 2" xfId="116"/>
    <cellStyle name="出力 3" xfId="117"/>
    <cellStyle name="説明文 2" xfId="118"/>
    <cellStyle name="説明文 3" xfId="119"/>
    <cellStyle name="入力 2" xfId="120"/>
    <cellStyle name="入力 3" xfId="121"/>
    <cellStyle name="標準" xfId="0" builtinId="0"/>
    <cellStyle name="標準 2" xfId="122"/>
    <cellStyle name="標準 2 2" xfId="131"/>
    <cellStyle name="標準 3" xfId="123"/>
    <cellStyle name="標準 4" xfId="124"/>
    <cellStyle name="標準 5" xfId="125"/>
    <cellStyle name="標準 6" xfId="126"/>
    <cellStyle name="標準 7" xfId="127"/>
    <cellStyle name="標準 8" xfId="132"/>
    <cellStyle name="良い 2" xfId="128"/>
    <cellStyle name="良い 3" xfId="1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&#12464;&#12523;&#12540;&#12503;/&#22320;&#21306;&#21029;&#20154;&#21475;&#19990;&#24111;&#34920;/&#24179;&#25104;&#65299;&#65296;&#24180;&#24230;/H30&#24180;5&#26376;31&#26085;&#22320;&#21306;&#21029;&#20154;&#21475;&#19990;&#24111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Vﾃﾞｰﾀ貼付（地区別）"/>
      <sheetName val="CSVﾃﾞｰﾀ貼付（校区別）"/>
      <sheetName val="５月データ"/>
      <sheetName val="地区別人口世帯表"/>
      <sheetName val="行政区別人口統計表"/>
      <sheetName val="田原市"/>
      <sheetName val="広報用 "/>
      <sheetName val="課内掲示"/>
      <sheetName val="人口増減内訳"/>
      <sheetName val="送付文"/>
      <sheetName val="人口動向送付表"/>
      <sheetName val="動向"/>
      <sheetName val="動向（日本人）"/>
      <sheetName val="動向（外国人）"/>
      <sheetName val="職権消除・異動件数内訳表"/>
      <sheetName val="Sheet1"/>
    </sheetNames>
    <sheetDataSet>
      <sheetData sheetId="0">
        <row r="2">
          <cell r="C2">
            <v>54</v>
          </cell>
        </row>
      </sheetData>
      <sheetData sheetId="1">
        <row r="1">
          <cell r="C1">
            <v>590</v>
          </cell>
        </row>
      </sheetData>
      <sheetData sheetId="2">
        <row r="1">
          <cell r="C1">
            <v>54</v>
          </cell>
          <cell r="E1">
            <v>98</v>
          </cell>
          <cell r="G1">
            <v>75</v>
          </cell>
        </row>
        <row r="2">
          <cell r="C2">
            <v>184</v>
          </cell>
          <cell r="E2">
            <v>300</v>
          </cell>
          <cell r="G2">
            <v>326</v>
          </cell>
        </row>
        <row r="3">
          <cell r="C3">
            <v>269</v>
          </cell>
          <cell r="E3">
            <v>364</v>
          </cell>
          <cell r="G3">
            <v>390</v>
          </cell>
        </row>
        <row r="4">
          <cell r="C4">
            <v>687</v>
          </cell>
          <cell r="E4">
            <v>1016</v>
          </cell>
          <cell r="G4">
            <v>1017</v>
          </cell>
        </row>
        <row r="5">
          <cell r="C5">
            <v>113</v>
          </cell>
          <cell r="E5">
            <v>159</v>
          </cell>
          <cell r="G5">
            <v>193</v>
          </cell>
        </row>
        <row r="6">
          <cell r="C6">
            <v>661</v>
          </cell>
          <cell r="E6">
            <v>1036</v>
          </cell>
          <cell r="G6">
            <v>1012</v>
          </cell>
        </row>
        <row r="7">
          <cell r="C7">
            <v>96</v>
          </cell>
          <cell r="E7">
            <v>181</v>
          </cell>
          <cell r="G7">
            <v>183</v>
          </cell>
        </row>
        <row r="8">
          <cell r="C8">
            <v>62</v>
          </cell>
          <cell r="E8">
            <v>106</v>
          </cell>
          <cell r="G8">
            <v>118</v>
          </cell>
        </row>
        <row r="9">
          <cell r="C9">
            <v>74</v>
          </cell>
          <cell r="E9">
            <v>120</v>
          </cell>
          <cell r="G9">
            <v>129</v>
          </cell>
        </row>
        <row r="10">
          <cell r="C10">
            <v>611</v>
          </cell>
          <cell r="E10">
            <v>790</v>
          </cell>
          <cell r="G10">
            <v>777</v>
          </cell>
        </row>
        <row r="11">
          <cell r="C11">
            <v>514</v>
          </cell>
          <cell r="E11">
            <v>900</v>
          </cell>
          <cell r="G11">
            <v>872</v>
          </cell>
        </row>
        <row r="12">
          <cell r="C12">
            <v>196</v>
          </cell>
          <cell r="E12">
            <v>247</v>
          </cell>
          <cell r="G12">
            <v>239</v>
          </cell>
        </row>
        <row r="13">
          <cell r="C13">
            <v>167</v>
          </cell>
          <cell r="E13">
            <v>197</v>
          </cell>
          <cell r="G13">
            <v>180</v>
          </cell>
        </row>
        <row r="14">
          <cell r="C14">
            <v>369</v>
          </cell>
          <cell r="E14">
            <v>499</v>
          </cell>
          <cell r="G14">
            <v>472</v>
          </cell>
        </row>
        <row r="15">
          <cell r="C15">
            <v>282</v>
          </cell>
          <cell r="E15">
            <v>321</v>
          </cell>
          <cell r="G15">
            <v>334</v>
          </cell>
        </row>
        <row r="16">
          <cell r="C16">
            <v>382</v>
          </cell>
          <cell r="E16">
            <v>499</v>
          </cell>
          <cell r="G16">
            <v>481</v>
          </cell>
        </row>
        <row r="17">
          <cell r="C17">
            <v>225</v>
          </cell>
          <cell r="E17">
            <v>238</v>
          </cell>
          <cell r="G17">
            <v>234</v>
          </cell>
        </row>
        <row r="18">
          <cell r="C18">
            <v>72</v>
          </cell>
          <cell r="E18">
            <v>71</v>
          </cell>
          <cell r="G18">
            <v>115</v>
          </cell>
        </row>
        <row r="19">
          <cell r="C19">
            <v>108</v>
          </cell>
          <cell r="E19">
            <v>137</v>
          </cell>
          <cell r="G19">
            <v>149</v>
          </cell>
        </row>
        <row r="20">
          <cell r="C20">
            <v>203</v>
          </cell>
          <cell r="E20">
            <v>267</v>
          </cell>
          <cell r="G20">
            <v>276</v>
          </cell>
        </row>
        <row r="21">
          <cell r="C21">
            <v>446</v>
          </cell>
          <cell r="E21">
            <v>446</v>
          </cell>
          <cell r="G21">
            <v>0</v>
          </cell>
        </row>
        <row r="22">
          <cell r="C22">
            <v>329</v>
          </cell>
          <cell r="E22">
            <v>485</v>
          </cell>
          <cell r="G22">
            <v>487</v>
          </cell>
        </row>
        <row r="23">
          <cell r="C23">
            <v>117</v>
          </cell>
          <cell r="E23">
            <v>176</v>
          </cell>
          <cell r="G23">
            <v>171</v>
          </cell>
        </row>
        <row r="24">
          <cell r="C24">
            <v>281</v>
          </cell>
          <cell r="E24">
            <v>330</v>
          </cell>
          <cell r="G24">
            <v>381</v>
          </cell>
        </row>
        <row r="25">
          <cell r="C25">
            <v>222</v>
          </cell>
          <cell r="E25">
            <v>296</v>
          </cell>
          <cell r="G25">
            <v>253</v>
          </cell>
        </row>
        <row r="26">
          <cell r="C26">
            <v>364</v>
          </cell>
          <cell r="E26">
            <v>473</v>
          </cell>
          <cell r="G26">
            <v>484</v>
          </cell>
        </row>
        <row r="27">
          <cell r="C27">
            <v>195</v>
          </cell>
          <cell r="E27">
            <v>261</v>
          </cell>
          <cell r="G27">
            <v>245</v>
          </cell>
        </row>
        <row r="28">
          <cell r="C28">
            <v>93</v>
          </cell>
          <cell r="E28">
            <v>177</v>
          </cell>
          <cell r="G28">
            <v>155</v>
          </cell>
        </row>
        <row r="29">
          <cell r="C29">
            <v>139</v>
          </cell>
          <cell r="E29">
            <v>208</v>
          </cell>
          <cell r="G29">
            <v>219</v>
          </cell>
        </row>
        <row r="30">
          <cell r="C30">
            <v>82</v>
          </cell>
          <cell r="E30">
            <v>75</v>
          </cell>
          <cell r="G30">
            <v>107</v>
          </cell>
        </row>
        <row r="31">
          <cell r="C31">
            <v>173</v>
          </cell>
          <cell r="E31">
            <v>283</v>
          </cell>
          <cell r="G31">
            <v>319</v>
          </cell>
        </row>
        <row r="32">
          <cell r="C32">
            <v>59</v>
          </cell>
          <cell r="E32">
            <v>95</v>
          </cell>
          <cell r="G32">
            <v>101</v>
          </cell>
        </row>
        <row r="33">
          <cell r="C33">
            <v>50</v>
          </cell>
          <cell r="E33">
            <v>83</v>
          </cell>
          <cell r="G33">
            <v>74</v>
          </cell>
        </row>
        <row r="34">
          <cell r="C34">
            <v>236</v>
          </cell>
          <cell r="E34">
            <v>461</v>
          </cell>
          <cell r="G34">
            <v>453</v>
          </cell>
        </row>
        <row r="35">
          <cell r="C35">
            <v>170</v>
          </cell>
          <cell r="E35">
            <v>194</v>
          </cell>
          <cell r="G35">
            <v>221</v>
          </cell>
        </row>
        <row r="36">
          <cell r="C36">
            <v>81</v>
          </cell>
          <cell r="E36">
            <v>129</v>
          </cell>
          <cell r="G36">
            <v>116</v>
          </cell>
        </row>
        <row r="37">
          <cell r="C37">
            <v>78</v>
          </cell>
          <cell r="E37">
            <v>153</v>
          </cell>
          <cell r="G37">
            <v>137</v>
          </cell>
        </row>
        <row r="38">
          <cell r="C38">
            <v>48</v>
          </cell>
          <cell r="E38">
            <v>105</v>
          </cell>
          <cell r="G38">
            <v>98</v>
          </cell>
        </row>
        <row r="39">
          <cell r="C39">
            <v>77</v>
          </cell>
          <cell r="E39">
            <v>128</v>
          </cell>
          <cell r="G39">
            <v>117</v>
          </cell>
        </row>
        <row r="40">
          <cell r="C40">
            <v>75</v>
          </cell>
          <cell r="E40">
            <v>132</v>
          </cell>
          <cell r="G40">
            <v>134</v>
          </cell>
        </row>
        <row r="41">
          <cell r="C41">
            <v>108</v>
          </cell>
          <cell r="E41">
            <v>167</v>
          </cell>
          <cell r="G41">
            <v>152</v>
          </cell>
        </row>
        <row r="42">
          <cell r="C42">
            <v>54</v>
          </cell>
          <cell r="E42">
            <v>96</v>
          </cell>
          <cell r="G42">
            <v>97</v>
          </cell>
        </row>
        <row r="43">
          <cell r="C43">
            <v>58</v>
          </cell>
          <cell r="E43">
            <v>107</v>
          </cell>
          <cell r="G43">
            <v>103</v>
          </cell>
        </row>
        <row r="44">
          <cell r="C44">
            <v>77</v>
          </cell>
          <cell r="E44">
            <v>101</v>
          </cell>
          <cell r="G44">
            <v>116</v>
          </cell>
        </row>
        <row r="45">
          <cell r="C45">
            <v>66</v>
          </cell>
          <cell r="E45">
            <v>123</v>
          </cell>
          <cell r="G45">
            <v>123</v>
          </cell>
        </row>
        <row r="46">
          <cell r="C46">
            <v>45</v>
          </cell>
          <cell r="E46">
            <v>66</v>
          </cell>
          <cell r="G46">
            <v>65</v>
          </cell>
        </row>
        <row r="47">
          <cell r="C47">
            <v>31</v>
          </cell>
          <cell r="E47">
            <v>53</v>
          </cell>
          <cell r="G47">
            <v>40</v>
          </cell>
        </row>
        <row r="48">
          <cell r="C48">
            <v>63</v>
          </cell>
          <cell r="E48">
            <v>104</v>
          </cell>
          <cell r="G48">
            <v>116</v>
          </cell>
        </row>
        <row r="49">
          <cell r="C49">
            <v>96</v>
          </cell>
          <cell r="E49">
            <v>171</v>
          </cell>
          <cell r="G49">
            <v>169</v>
          </cell>
        </row>
        <row r="50">
          <cell r="C50">
            <v>15</v>
          </cell>
          <cell r="E50">
            <v>44</v>
          </cell>
          <cell r="G50">
            <v>32</v>
          </cell>
        </row>
        <row r="51">
          <cell r="C51">
            <v>62</v>
          </cell>
          <cell r="E51">
            <v>129</v>
          </cell>
          <cell r="G51">
            <v>120</v>
          </cell>
        </row>
        <row r="52">
          <cell r="C52">
            <v>92</v>
          </cell>
          <cell r="E52">
            <v>168</v>
          </cell>
          <cell r="G52">
            <v>176</v>
          </cell>
        </row>
        <row r="53">
          <cell r="C53">
            <v>319</v>
          </cell>
          <cell r="E53">
            <v>316</v>
          </cell>
          <cell r="G53">
            <v>383</v>
          </cell>
        </row>
        <row r="54">
          <cell r="C54">
            <v>102</v>
          </cell>
          <cell r="E54">
            <v>171</v>
          </cell>
          <cell r="G54">
            <v>152</v>
          </cell>
        </row>
        <row r="55">
          <cell r="C55">
            <v>661</v>
          </cell>
          <cell r="E55">
            <v>660</v>
          </cell>
          <cell r="G55">
            <v>99</v>
          </cell>
        </row>
        <row r="56">
          <cell r="C56">
            <v>166</v>
          </cell>
          <cell r="E56">
            <v>208</v>
          </cell>
          <cell r="G56">
            <v>215</v>
          </cell>
        </row>
        <row r="57">
          <cell r="C57">
            <v>144</v>
          </cell>
          <cell r="E57">
            <v>202</v>
          </cell>
          <cell r="G57">
            <v>188</v>
          </cell>
        </row>
        <row r="58">
          <cell r="C58">
            <v>142</v>
          </cell>
          <cell r="E58">
            <v>181</v>
          </cell>
          <cell r="G58">
            <v>167</v>
          </cell>
        </row>
        <row r="59">
          <cell r="C59">
            <v>164</v>
          </cell>
          <cell r="E59">
            <v>231</v>
          </cell>
          <cell r="G59">
            <v>174</v>
          </cell>
        </row>
        <row r="60">
          <cell r="C60">
            <v>395</v>
          </cell>
          <cell r="E60">
            <v>436</v>
          </cell>
          <cell r="G60">
            <v>420</v>
          </cell>
        </row>
        <row r="61">
          <cell r="C61">
            <v>153</v>
          </cell>
          <cell r="E61">
            <v>181</v>
          </cell>
          <cell r="G61">
            <v>114</v>
          </cell>
        </row>
        <row r="62">
          <cell r="C62">
            <v>396</v>
          </cell>
          <cell r="E62">
            <v>515</v>
          </cell>
          <cell r="G62">
            <v>429</v>
          </cell>
        </row>
        <row r="63">
          <cell r="C63">
            <v>173</v>
          </cell>
          <cell r="E63">
            <v>199</v>
          </cell>
          <cell r="G63">
            <v>177</v>
          </cell>
        </row>
        <row r="64">
          <cell r="C64">
            <v>140</v>
          </cell>
          <cell r="E64">
            <v>209</v>
          </cell>
          <cell r="G64">
            <v>204</v>
          </cell>
        </row>
        <row r="65">
          <cell r="C65">
            <v>170</v>
          </cell>
          <cell r="E65">
            <v>262</v>
          </cell>
          <cell r="G65">
            <v>240</v>
          </cell>
        </row>
        <row r="66">
          <cell r="C66">
            <v>310</v>
          </cell>
          <cell r="E66">
            <v>546</v>
          </cell>
          <cell r="G66">
            <v>474</v>
          </cell>
        </row>
        <row r="67">
          <cell r="C67">
            <v>146</v>
          </cell>
          <cell r="E67">
            <v>242</v>
          </cell>
          <cell r="G67">
            <v>227</v>
          </cell>
        </row>
        <row r="68">
          <cell r="C68">
            <v>167</v>
          </cell>
          <cell r="E68">
            <v>231</v>
          </cell>
          <cell r="G68">
            <v>215</v>
          </cell>
        </row>
        <row r="69">
          <cell r="C69">
            <v>268</v>
          </cell>
          <cell r="E69">
            <v>351</v>
          </cell>
          <cell r="G69">
            <v>292</v>
          </cell>
        </row>
        <row r="70">
          <cell r="C70">
            <v>339</v>
          </cell>
          <cell r="E70">
            <v>436</v>
          </cell>
          <cell r="G70">
            <v>359</v>
          </cell>
        </row>
        <row r="71">
          <cell r="C71">
            <v>112</v>
          </cell>
          <cell r="E71">
            <v>207</v>
          </cell>
          <cell r="G71">
            <v>231</v>
          </cell>
        </row>
        <row r="72">
          <cell r="C72">
            <v>429</v>
          </cell>
          <cell r="E72">
            <v>451</v>
          </cell>
          <cell r="G72">
            <v>205</v>
          </cell>
        </row>
        <row r="73">
          <cell r="C73">
            <v>480</v>
          </cell>
          <cell r="E73">
            <v>722</v>
          </cell>
          <cell r="G73">
            <v>788</v>
          </cell>
        </row>
        <row r="74">
          <cell r="C74">
            <v>293</v>
          </cell>
          <cell r="E74">
            <v>409</v>
          </cell>
          <cell r="G74">
            <v>435</v>
          </cell>
        </row>
        <row r="75">
          <cell r="C75">
            <v>234</v>
          </cell>
          <cell r="E75">
            <v>340</v>
          </cell>
          <cell r="G75">
            <v>341</v>
          </cell>
        </row>
        <row r="76">
          <cell r="C76">
            <v>265</v>
          </cell>
          <cell r="E76">
            <v>390</v>
          </cell>
          <cell r="G76">
            <v>428</v>
          </cell>
        </row>
        <row r="77">
          <cell r="C77">
            <v>150</v>
          </cell>
          <cell r="E77">
            <v>262</v>
          </cell>
          <cell r="G77">
            <v>270</v>
          </cell>
        </row>
        <row r="78">
          <cell r="C78">
            <v>241</v>
          </cell>
          <cell r="E78">
            <v>386</v>
          </cell>
          <cell r="G78">
            <v>410</v>
          </cell>
        </row>
        <row r="79">
          <cell r="C79">
            <v>118</v>
          </cell>
          <cell r="E79">
            <v>198</v>
          </cell>
          <cell r="G79">
            <v>212</v>
          </cell>
        </row>
        <row r="80">
          <cell r="C80">
            <v>74</v>
          </cell>
          <cell r="E80">
            <v>139</v>
          </cell>
          <cell r="G80">
            <v>134</v>
          </cell>
        </row>
        <row r="81">
          <cell r="C81">
            <v>421</v>
          </cell>
          <cell r="E81">
            <v>592</v>
          </cell>
          <cell r="G81">
            <v>630</v>
          </cell>
        </row>
        <row r="82">
          <cell r="C82">
            <v>150</v>
          </cell>
          <cell r="E82">
            <v>180</v>
          </cell>
          <cell r="G82">
            <v>224</v>
          </cell>
        </row>
        <row r="83">
          <cell r="C83">
            <v>117</v>
          </cell>
          <cell r="E83">
            <v>145</v>
          </cell>
          <cell r="G83">
            <v>173</v>
          </cell>
        </row>
        <row r="84">
          <cell r="C84">
            <v>52</v>
          </cell>
          <cell r="E84">
            <v>58</v>
          </cell>
          <cell r="G84">
            <v>69</v>
          </cell>
        </row>
        <row r="85">
          <cell r="C85">
            <v>193</v>
          </cell>
          <cell r="E85">
            <v>313</v>
          </cell>
          <cell r="G85">
            <v>298</v>
          </cell>
        </row>
        <row r="86">
          <cell r="C86">
            <v>132</v>
          </cell>
          <cell r="E86">
            <v>174</v>
          </cell>
          <cell r="G86">
            <v>191</v>
          </cell>
        </row>
        <row r="87">
          <cell r="C87">
            <v>42</v>
          </cell>
          <cell r="E87">
            <v>98</v>
          </cell>
          <cell r="G87">
            <v>79</v>
          </cell>
        </row>
        <row r="88">
          <cell r="C88">
            <v>162</v>
          </cell>
          <cell r="E88">
            <v>221</v>
          </cell>
          <cell r="G88">
            <v>254</v>
          </cell>
        </row>
        <row r="89">
          <cell r="C89">
            <v>158</v>
          </cell>
          <cell r="E89">
            <v>235</v>
          </cell>
          <cell r="G89">
            <v>231</v>
          </cell>
        </row>
        <row r="90">
          <cell r="C90">
            <v>386</v>
          </cell>
          <cell r="E90">
            <v>538</v>
          </cell>
          <cell r="G90">
            <v>548</v>
          </cell>
        </row>
        <row r="91">
          <cell r="C91">
            <v>49</v>
          </cell>
          <cell r="E91">
            <v>72</v>
          </cell>
          <cell r="G91">
            <v>83</v>
          </cell>
        </row>
        <row r="92">
          <cell r="C92">
            <v>750</v>
          </cell>
          <cell r="E92">
            <v>1104</v>
          </cell>
          <cell r="G92">
            <v>1183</v>
          </cell>
        </row>
        <row r="93">
          <cell r="C93">
            <v>547</v>
          </cell>
          <cell r="E93">
            <v>643</v>
          </cell>
          <cell r="G93">
            <v>757</v>
          </cell>
        </row>
        <row r="94">
          <cell r="C94">
            <v>75</v>
          </cell>
          <cell r="E94">
            <v>87</v>
          </cell>
          <cell r="G94">
            <v>117</v>
          </cell>
        </row>
        <row r="95">
          <cell r="C95">
            <v>659</v>
          </cell>
          <cell r="E95">
            <v>1166</v>
          </cell>
          <cell r="G95">
            <v>1180</v>
          </cell>
        </row>
        <row r="96">
          <cell r="C96">
            <v>727</v>
          </cell>
          <cell r="E96">
            <v>965</v>
          </cell>
          <cell r="G96">
            <v>1108</v>
          </cell>
        </row>
        <row r="97">
          <cell r="C97">
            <v>151</v>
          </cell>
          <cell r="E97">
            <v>273</v>
          </cell>
          <cell r="G97">
            <v>296</v>
          </cell>
        </row>
        <row r="98">
          <cell r="C98">
            <v>191</v>
          </cell>
          <cell r="E98">
            <v>280</v>
          </cell>
          <cell r="G98">
            <v>288</v>
          </cell>
        </row>
        <row r="99">
          <cell r="C99">
            <v>134</v>
          </cell>
          <cell r="E99">
            <v>219</v>
          </cell>
          <cell r="G99">
            <v>244</v>
          </cell>
        </row>
        <row r="100">
          <cell r="C100">
            <v>129</v>
          </cell>
          <cell r="E100">
            <v>176</v>
          </cell>
          <cell r="G100">
            <v>175</v>
          </cell>
        </row>
        <row r="101">
          <cell r="C101">
            <v>401</v>
          </cell>
          <cell r="E101">
            <v>589</v>
          </cell>
          <cell r="G101">
            <v>653</v>
          </cell>
        </row>
        <row r="102">
          <cell r="C102">
            <v>166</v>
          </cell>
          <cell r="E102">
            <v>305</v>
          </cell>
          <cell r="G102">
            <v>307</v>
          </cell>
        </row>
        <row r="103">
          <cell r="C103">
            <v>277</v>
          </cell>
          <cell r="E103">
            <v>435</v>
          </cell>
          <cell r="G103">
            <v>468</v>
          </cell>
        </row>
        <row r="104">
          <cell r="C104">
            <v>86</v>
          </cell>
          <cell r="E104">
            <v>155</v>
          </cell>
          <cell r="G104">
            <v>174</v>
          </cell>
        </row>
        <row r="105">
          <cell r="C105">
            <v>86</v>
          </cell>
          <cell r="E105">
            <v>119</v>
          </cell>
          <cell r="G105">
            <v>132</v>
          </cell>
        </row>
        <row r="107">
          <cell r="C107">
            <v>590</v>
          </cell>
          <cell r="E107">
            <v>828</v>
          </cell>
          <cell r="G107">
            <v>863</v>
          </cell>
        </row>
        <row r="108">
          <cell r="C108">
            <v>2428</v>
          </cell>
          <cell r="E108">
            <v>3322</v>
          </cell>
          <cell r="G108">
            <v>3151</v>
          </cell>
        </row>
        <row r="109">
          <cell r="C109">
            <v>378</v>
          </cell>
          <cell r="E109">
            <v>642</v>
          </cell>
          <cell r="G109">
            <v>620</v>
          </cell>
        </row>
        <row r="110">
          <cell r="C110">
            <v>1306</v>
          </cell>
          <cell r="E110">
            <v>1985</v>
          </cell>
          <cell r="G110">
            <v>2039</v>
          </cell>
        </row>
        <row r="111">
          <cell r="C111">
            <v>514</v>
          </cell>
          <cell r="E111">
            <v>900</v>
          </cell>
          <cell r="G111">
            <v>872</v>
          </cell>
        </row>
        <row r="112">
          <cell r="C112">
            <v>2886</v>
          </cell>
          <cell r="E112">
            <v>3994</v>
          </cell>
          <cell r="G112">
            <v>3054</v>
          </cell>
        </row>
        <row r="113">
          <cell r="C113">
            <v>2719</v>
          </cell>
          <cell r="E113">
            <v>3405</v>
          </cell>
          <cell r="G113">
            <v>3277</v>
          </cell>
        </row>
        <row r="114">
          <cell r="C114">
            <v>938</v>
          </cell>
          <cell r="E114">
            <v>1562</v>
          </cell>
          <cell r="G114">
            <v>1534</v>
          </cell>
        </row>
        <row r="115">
          <cell r="C115">
            <v>2548</v>
          </cell>
          <cell r="E115">
            <v>3162</v>
          </cell>
          <cell r="G115">
            <v>2708</v>
          </cell>
        </row>
        <row r="116">
          <cell r="C116">
            <v>480</v>
          </cell>
          <cell r="E116">
            <v>722</v>
          </cell>
          <cell r="G116">
            <v>788</v>
          </cell>
        </row>
        <row r="117">
          <cell r="C117">
            <v>792</v>
          </cell>
          <cell r="E117">
            <v>1139</v>
          </cell>
          <cell r="G117">
            <v>1204</v>
          </cell>
        </row>
        <row r="118">
          <cell r="C118">
            <v>509</v>
          </cell>
          <cell r="E118">
            <v>846</v>
          </cell>
          <cell r="G118">
            <v>892</v>
          </cell>
        </row>
        <row r="119">
          <cell r="C119">
            <v>1225</v>
          </cell>
          <cell r="E119">
            <v>1720</v>
          </cell>
          <cell r="G119">
            <v>1851</v>
          </cell>
        </row>
        <row r="120">
          <cell r="C120">
            <v>748</v>
          </cell>
          <cell r="E120">
            <v>1092</v>
          </cell>
          <cell r="G120">
            <v>1112</v>
          </cell>
        </row>
        <row r="121">
          <cell r="C121">
            <v>1421</v>
          </cell>
          <cell r="E121">
            <v>1906</v>
          </cell>
          <cell r="G121">
            <v>2140</v>
          </cell>
        </row>
        <row r="122">
          <cell r="C122">
            <v>1386</v>
          </cell>
          <cell r="E122">
            <v>2131</v>
          </cell>
          <cell r="G122">
            <v>2288</v>
          </cell>
        </row>
        <row r="123">
          <cell r="C123">
            <v>342</v>
          </cell>
          <cell r="E123">
            <v>553</v>
          </cell>
          <cell r="G123">
            <v>584</v>
          </cell>
        </row>
        <row r="127">
          <cell r="C127">
            <v>1193</v>
          </cell>
          <cell r="E127">
            <v>1879</v>
          </cell>
          <cell r="G127">
            <v>2021</v>
          </cell>
        </row>
        <row r="128">
          <cell r="D128">
            <v>1142</v>
          </cell>
          <cell r="F128">
            <v>383</v>
          </cell>
          <cell r="H128">
            <v>1064</v>
          </cell>
          <cell r="J128">
            <v>1447</v>
          </cell>
        </row>
        <row r="129">
          <cell r="C129">
            <v>-16</v>
          </cell>
          <cell r="D129">
            <v>-22</v>
          </cell>
          <cell r="E129">
            <v>-20</v>
          </cell>
          <cell r="F129">
            <v>-6</v>
          </cell>
          <cell r="G129">
            <v>-17</v>
          </cell>
          <cell r="H129">
            <v>-17</v>
          </cell>
          <cell r="I129">
            <v>-37</v>
          </cell>
          <cell r="J129">
            <v>-23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Z124"/>
  <sheetViews>
    <sheetView showGridLines="0" tabSelected="1" zoomScaleNormal="100" workbookViewId="0">
      <selection activeCell="A15" sqref="A15"/>
    </sheetView>
  </sheetViews>
  <sheetFormatPr defaultColWidth="9" defaultRowHeight="18" customHeight="1"/>
  <cols>
    <col min="1" max="1" width="4.625" style="38" customWidth="1"/>
    <col min="2" max="2" width="10.75" customWidth="1"/>
    <col min="3" max="3" width="8.625" customWidth="1"/>
    <col min="4" max="4" width="6.625" customWidth="1"/>
    <col min="5" max="5" width="8.625" customWidth="1"/>
    <col min="6" max="6" width="6.625" customWidth="1"/>
    <col min="7" max="7" width="8.625" customWidth="1"/>
    <col min="8" max="8" width="6.625" customWidth="1"/>
    <col min="9" max="9" width="8.625" customWidth="1"/>
    <col min="10" max="10" width="6.625" customWidth="1"/>
    <col min="11" max="11" width="4.5" customWidth="1"/>
    <col min="12" max="12" width="4.625" style="38" customWidth="1"/>
    <col min="13" max="13" width="10.875" customWidth="1"/>
    <col min="14" max="14" width="8.625" customWidth="1"/>
    <col min="15" max="15" width="6.625" customWidth="1"/>
    <col min="16" max="16" width="8.625" customWidth="1"/>
    <col min="17" max="17" width="6.625" customWidth="1"/>
    <col min="18" max="18" width="8.625" customWidth="1"/>
    <col min="19" max="19" width="6.625" customWidth="1"/>
    <col min="20" max="20" width="8.625" customWidth="1"/>
    <col min="21" max="21" width="6.625" customWidth="1"/>
  </cols>
  <sheetData>
    <row r="1" spans="1:22" thickBot="1">
      <c r="A1" s="100" t="s">
        <v>73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</row>
    <row r="2" spans="1:22" ht="18" customHeight="1" thickBot="1">
      <c r="A2" s="1" t="s">
        <v>74</v>
      </c>
      <c r="B2" s="2" t="s">
        <v>75</v>
      </c>
      <c r="C2" s="101" t="s">
        <v>76</v>
      </c>
      <c r="D2" s="102"/>
      <c r="E2" s="101" t="s">
        <v>70</v>
      </c>
      <c r="F2" s="102"/>
      <c r="G2" s="101" t="s">
        <v>71</v>
      </c>
      <c r="H2" s="102"/>
      <c r="I2" s="101" t="s">
        <v>72</v>
      </c>
      <c r="J2" s="103"/>
      <c r="L2" s="1" t="s">
        <v>74</v>
      </c>
      <c r="M2" s="2" t="s">
        <v>75</v>
      </c>
      <c r="N2" s="101" t="s">
        <v>76</v>
      </c>
      <c r="O2" s="102"/>
      <c r="P2" s="101" t="s">
        <v>70</v>
      </c>
      <c r="Q2" s="102"/>
      <c r="R2" s="101" t="s">
        <v>71</v>
      </c>
      <c r="S2" s="102"/>
      <c r="T2" s="101" t="s">
        <v>72</v>
      </c>
      <c r="U2" s="103"/>
    </row>
    <row r="3" spans="1:22" ht="18" customHeight="1">
      <c r="A3" s="3">
        <v>1</v>
      </c>
      <c r="B3" s="4" t="s">
        <v>77</v>
      </c>
      <c r="C3" s="4">
        <f>+'[1]５月データ'!C1</f>
        <v>54</v>
      </c>
      <c r="D3" s="5"/>
      <c r="E3" s="4">
        <f>+'[1]５月データ'!E1</f>
        <v>98</v>
      </c>
      <c r="F3" s="5"/>
      <c r="G3" s="6">
        <f>+'[1]５月データ'!G1</f>
        <v>75</v>
      </c>
      <c r="H3" s="5"/>
      <c r="I3" s="4">
        <f>E3+G3</f>
        <v>173</v>
      </c>
      <c r="J3" s="7"/>
      <c r="L3" s="8">
        <v>101</v>
      </c>
      <c r="M3" s="9" t="s">
        <v>78</v>
      </c>
      <c r="N3" s="10">
        <f>+'[1]５月データ'!C80</f>
        <v>74</v>
      </c>
      <c r="O3" s="11"/>
      <c r="P3" s="10">
        <f>+'[1]５月データ'!E80</f>
        <v>139</v>
      </c>
      <c r="Q3" s="11"/>
      <c r="R3" s="10">
        <f>+'[1]５月データ'!G80</f>
        <v>134</v>
      </c>
      <c r="S3" s="11"/>
      <c r="T3" s="10">
        <f>P3+R3</f>
        <v>273</v>
      </c>
      <c r="U3" s="12"/>
      <c r="V3" s="13"/>
    </row>
    <row r="4" spans="1:22" ht="18" customHeight="1">
      <c r="A4" s="14">
        <v>2</v>
      </c>
      <c r="B4" s="15" t="s">
        <v>0</v>
      </c>
      <c r="C4" s="15">
        <f>+'[1]５月データ'!C2</f>
        <v>184</v>
      </c>
      <c r="D4" s="16"/>
      <c r="E4" s="17">
        <f>+'[1]５月データ'!E2</f>
        <v>300</v>
      </c>
      <c r="F4" s="16"/>
      <c r="G4" s="15">
        <f>+'[1]５月データ'!G2</f>
        <v>326</v>
      </c>
      <c r="H4" s="16"/>
      <c r="I4" s="15">
        <f t="shared" ref="I4:I67" si="0">E4+G4</f>
        <v>626</v>
      </c>
      <c r="J4" s="18"/>
      <c r="L4" s="19">
        <v>102</v>
      </c>
      <c r="M4" s="20" t="s">
        <v>79</v>
      </c>
      <c r="N4" s="21">
        <f>+'[1]５月データ'!C81</f>
        <v>421</v>
      </c>
      <c r="O4" s="22"/>
      <c r="P4" s="21">
        <f>+'[1]５月データ'!E81</f>
        <v>592</v>
      </c>
      <c r="Q4" s="22"/>
      <c r="R4" s="21">
        <f>+'[1]５月データ'!G81</f>
        <v>630</v>
      </c>
      <c r="S4" s="22"/>
      <c r="T4" s="21">
        <f t="shared" ref="T4:T28" si="1">P4+R4</f>
        <v>1222</v>
      </c>
      <c r="U4" s="23"/>
    </row>
    <row r="5" spans="1:22" ht="18" customHeight="1">
      <c r="A5" s="3">
        <v>3</v>
      </c>
      <c r="B5" s="4" t="s">
        <v>1</v>
      </c>
      <c r="C5" s="4">
        <f>+'[1]５月データ'!C3</f>
        <v>269</v>
      </c>
      <c r="D5" s="5"/>
      <c r="E5" s="4">
        <f>+'[1]５月データ'!E3</f>
        <v>364</v>
      </c>
      <c r="F5" s="5"/>
      <c r="G5" s="4">
        <f>+'[1]５月データ'!G3</f>
        <v>390</v>
      </c>
      <c r="H5" s="5"/>
      <c r="I5" s="4">
        <f t="shared" si="0"/>
        <v>754</v>
      </c>
      <c r="J5" s="7"/>
      <c r="L5" s="24">
        <v>103</v>
      </c>
      <c r="M5" s="25" t="s">
        <v>80</v>
      </c>
      <c r="N5" s="10">
        <f>+'[1]５月データ'!C82</f>
        <v>150</v>
      </c>
      <c r="O5" s="11"/>
      <c r="P5" s="10">
        <f>+'[1]５月データ'!E82</f>
        <v>180</v>
      </c>
      <c r="Q5" s="11"/>
      <c r="R5" s="10">
        <f>+'[1]５月データ'!G82</f>
        <v>224</v>
      </c>
      <c r="S5" s="11"/>
      <c r="T5" s="10">
        <f t="shared" si="1"/>
        <v>404</v>
      </c>
      <c r="U5" s="12"/>
    </row>
    <row r="6" spans="1:22" ht="18" customHeight="1">
      <c r="A6" s="14">
        <v>4</v>
      </c>
      <c r="B6" s="15" t="s">
        <v>2</v>
      </c>
      <c r="C6" s="15">
        <f>+'[1]５月データ'!C4</f>
        <v>687</v>
      </c>
      <c r="D6" s="16"/>
      <c r="E6" s="17">
        <f>+'[1]５月データ'!E4</f>
        <v>1016</v>
      </c>
      <c r="F6" s="16"/>
      <c r="G6" s="15">
        <f>+'[1]５月データ'!G4</f>
        <v>1017</v>
      </c>
      <c r="H6" s="16"/>
      <c r="I6" s="15">
        <f t="shared" si="0"/>
        <v>2033</v>
      </c>
      <c r="J6" s="26"/>
      <c r="L6" s="19">
        <v>104</v>
      </c>
      <c r="M6" s="20" t="s">
        <v>81</v>
      </c>
      <c r="N6" s="21">
        <f>+'[1]５月データ'!C83</f>
        <v>117</v>
      </c>
      <c r="O6" s="22"/>
      <c r="P6" s="21">
        <f>+'[1]５月データ'!E83</f>
        <v>145</v>
      </c>
      <c r="Q6" s="22"/>
      <c r="R6" s="21">
        <f>+'[1]５月データ'!G83</f>
        <v>173</v>
      </c>
      <c r="S6" s="22"/>
      <c r="T6" s="21">
        <f t="shared" si="1"/>
        <v>318</v>
      </c>
      <c r="U6" s="23"/>
    </row>
    <row r="7" spans="1:22" ht="18" customHeight="1">
      <c r="A7" s="27">
        <v>5</v>
      </c>
      <c r="B7" s="10" t="s">
        <v>3</v>
      </c>
      <c r="C7" s="10">
        <f>+'[1]５月データ'!C5</f>
        <v>113</v>
      </c>
      <c r="D7" s="11"/>
      <c r="E7" s="10">
        <f>+'[1]５月データ'!E5</f>
        <v>159</v>
      </c>
      <c r="F7" s="11"/>
      <c r="G7" s="10">
        <f>+'[1]５月データ'!G5</f>
        <v>193</v>
      </c>
      <c r="H7" s="11"/>
      <c r="I7" s="10">
        <f t="shared" si="0"/>
        <v>352</v>
      </c>
      <c r="J7" s="12"/>
      <c r="L7" s="24">
        <v>105</v>
      </c>
      <c r="M7" s="25" t="s">
        <v>82</v>
      </c>
      <c r="N7" s="10">
        <f>+'[1]５月データ'!C84</f>
        <v>52</v>
      </c>
      <c r="O7" s="11"/>
      <c r="P7" s="10">
        <f>+'[1]５月データ'!E84</f>
        <v>58</v>
      </c>
      <c r="Q7" s="11"/>
      <c r="R7" s="10">
        <f>+'[1]５月データ'!G84</f>
        <v>69</v>
      </c>
      <c r="S7" s="11"/>
      <c r="T7" s="10">
        <f t="shared" si="1"/>
        <v>127</v>
      </c>
      <c r="U7" s="12"/>
    </row>
    <row r="8" spans="1:22" ht="18" customHeight="1">
      <c r="A8" s="28">
        <v>6</v>
      </c>
      <c r="B8" s="29" t="s">
        <v>4</v>
      </c>
      <c r="C8" s="29">
        <f>+'[1]５月データ'!C6</f>
        <v>661</v>
      </c>
      <c r="D8" s="30"/>
      <c r="E8" s="21">
        <f>+'[1]５月データ'!E6</f>
        <v>1036</v>
      </c>
      <c r="F8" s="30"/>
      <c r="G8" s="29">
        <f>+'[1]５月データ'!G6</f>
        <v>1012</v>
      </c>
      <c r="H8" s="30"/>
      <c r="I8" s="21">
        <f t="shared" si="0"/>
        <v>2048</v>
      </c>
      <c r="J8" s="31"/>
      <c r="L8" s="19">
        <v>106</v>
      </c>
      <c r="M8" s="20" t="s">
        <v>83</v>
      </c>
      <c r="N8" s="21">
        <f>+'[1]５月データ'!C85</f>
        <v>193</v>
      </c>
      <c r="O8" s="22"/>
      <c r="P8" s="21">
        <f>+'[1]５月データ'!E85</f>
        <v>313</v>
      </c>
      <c r="Q8" s="22"/>
      <c r="R8" s="21">
        <f>+'[1]５月データ'!G85</f>
        <v>298</v>
      </c>
      <c r="S8" s="22"/>
      <c r="T8" s="21">
        <f t="shared" si="1"/>
        <v>611</v>
      </c>
      <c r="U8" s="23"/>
    </row>
    <row r="9" spans="1:22" ht="18" customHeight="1">
      <c r="A9" s="27">
        <v>7</v>
      </c>
      <c r="B9" s="10" t="s">
        <v>5</v>
      </c>
      <c r="C9" s="10">
        <f>+'[1]５月データ'!C7</f>
        <v>96</v>
      </c>
      <c r="D9" s="11"/>
      <c r="E9" s="10">
        <f>+'[1]５月データ'!E7</f>
        <v>181</v>
      </c>
      <c r="F9" s="11"/>
      <c r="G9" s="10">
        <f>+'[1]５月データ'!G7</f>
        <v>183</v>
      </c>
      <c r="H9" s="11"/>
      <c r="I9" s="10">
        <f t="shared" si="0"/>
        <v>364</v>
      </c>
      <c r="J9" s="12"/>
      <c r="L9" s="24">
        <v>107</v>
      </c>
      <c r="M9" s="25" t="s">
        <v>84</v>
      </c>
      <c r="N9" s="10">
        <f>+'[1]５月データ'!C86</f>
        <v>132</v>
      </c>
      <c r="O9" s="11"/>
      <c r="P9" s="10">
        <f>+'[1]５月データ'!E86</f>
        <v>174</v>
      </c>
      <c r="Q9" s="11"/>
      <c r="R9" s="10">
        <f>+'[1]５月データ'!G86</f>
        <v>191</v>
      </c>
      <c r="S9" s="11"/>
      <c r="T9" s="10">
        <f t="shared" si="1"/>
        <v>365</v>
      </c>
      <c r="U9" s="12"/>
    </row>
    <row r="10" spans="1:22" ht="18" customHeight="1">
      <c r="A10" s="28">
        <v>8</v>
      </c>
      <c r="B10" s="29" t="s">
        <v>6</v>
      </c>
      <c r="C10" s="29">
        <f>+'[1]５月データ'!C8</f>
        <v>62</v>
      </c>
      <c r="D10" s="30"/>
      <c r="E10" s="21">
        <f>+'[1]５月データ'!E8</f>
        <v>106</v>
      </c>
      <c r="F10" s="30"/>
      <c r="G10" s="29">
        <f>+'[1]５月データ'!G8</f>
        <v>118</v>
      </c>
      <c r="H10" s="30"/>
      <c r="I10" s="29">
        <f t="shared" si="0"/>
        <v>224</v>
      </c>
      <c r="J10" s="31"/>
      <c r="L10" s="19">
        <v>108</v>
      </c>
      <c r="M10" s="20" t="s">
        <v>85</v>
      </c>
      <c r="N10" s="21">
        <f>+'[1]５月データ'!C87</f>
        <v>42</v>
      </c>
      <c r="O10" s="22"/>
      <c r="P10" s="21">
        <f>+'[1]５月データ'!E87</f>
        <v>98</v>
      </c>
      <c r="Q10" s="22"/>
      <c r="R10" s="21">
        <f>+'[1]５月データ'!G87</f>
        <v>79</v>
      </c>
      <c r="S10" s="22"/>
      <c r="T10" s="21">
        <f t="shared" si="1"/>
        <v>177</v>
      </c>
      <c r="U10" s="23"/>
    </row>
    <row r="11" spans="1:22" ht="18" customHeight="1">
      <c r="A11" s="27">
        <v>9</v>
      </c>
      <c r="B11" s="10" t="s">
        <v>7</v>
      </c>
      <c r="C11" s="10">
        <f>+'[1]５月データ'!C9</f>
        <v>74</v>
      </c>
      <c r="D11" s="11"/>
      <c r="E11" s="10">
        <f>+'[1]５月データ'!E9</f>
        <v>120</v>
      </c>
      <c r="F11" s="11"/>
      <c r="G11" s="10">
        <f>+'[1]５月データ'!G9</f>
        <v>129</v>
      </c>
      <c r="H11" s="11"/>
      <c r="I11" s="10">
        <f t="shared" si="0"/>
        <v>249</v>
      </c>
      <c r="J11" s="12"/>
      <c r="L11" s="24">
        <v>109</v>
      </c>
      <c r="M11" s="25" t="s">
        <v>86</v>
      </c>
      <c r="N11" s="10">
        <f>+'[1]５月データ'!C88</f>
        <v>162</v>
      </c>
      <c r="O11" s="11"/>
      <c r="P11" s="10">
        <f>+'[1]５月データ'!E88</f>
        <v>221</v>
      </c>
      <c r="Q11" s="11"/>
      <c r="R11" s="10">
        <f>+'[1]５月データ'!G88</f>
        <v>254</v>
      </c>
      <c r="S11" s="11"/>
      <c r="T11" s="10">
        <f t="shared" si="1"/>
        <v>475</v>
      </c>
      <c r="U11" s="12"/>
    </row>
    <row r="12" spans="1:22" ht="18" customHeight="1">
      <c r="A12" s="28">
        <v>10</v>
      </c>
      <c r="B12" s="29" t="s">
        <v>8</v>
      </c>
      <c r="C12" s="29">
        <f>+'[1]５月データ'!C10</f>
        <v>611</v>
      </c>
      <c r="D12" s="30"/>
      <c r="E12" s="21">
        <f>+'[1]５月データ'!E10</f>
        <v>790</v>
      </c>
      <c r="F12" s="30"/>
      <c r="G12" s="29">
        <f>+'[1]５月データ'!G10</f>
        <v>777</v>
      </c>
      <c r="H12" s="30"/>
      <c r="I12" s="29">
        <f t="shared" si="0"/>
        <v>1567</v>
      </c>
      <c r="J12" s="31"/>
      <c r="L12" s="19">
        <v>110</v>
      </c>
      <c r="M12" s="20" t="s">
        <v>87</v>
      </c>
      <c r="N12" s="21">
        <f>+'[1]５月データ'!C89</f>
        <v>158</v>
      </c>
      <c r="O12" s="22"/>
      <c r="P12" s="21">
        <f>+'[1]５月データ'!E89</f>
        <v>235</v>
      </c>
      <c r="Q12" s="22"/>
      <c r="R12" s="21">
        <f>+'[1]５月データ'!G89</f>
        <v>231</v>
      </c>
      <c r="S12" s="22"/>
      <c r="T12" s="21">
        <f t="shared" si="1"/>
        <v>466</v>
      </c>
      <c r="U12" s="23"/>
    </row>
    <row r="13" spans="1:22" ht="18" customHeight="1">
      <c r="A13" s="27">
        <v>11</v>
      </c>
      <c r="B13" s="10" t="s">
        <v>9</v>
      </c>
      <c r="C13" s="10">
        <f>+'[1]５月データ'!C11</f>
        <v>514</v>
      </c>
      <c r="D13" s="11"/>
      <c r="E13" s="10">
        <f>+'[1]５月データ'!E11</f>
        <v>900</v>
      </c>
      <c r="F13" s="11"/>
      <c r="G13" s="10">
        <f>+'[1]５月データ'!G11</f>
        <v>872</v>
      </c>
      <c r="H13" s="11"/>
      <c r="I13" s="10">
        <f t="shared" si="0"/>
        <v>1772</v>
      </c>
      <c r="J13" s="12"/>
      <c r="L13" s="24">
        <v>111</v>
      </c>
      <c r="M13" s="25" t="s">
        <v>88</v>
      </c>
      <c r="N13" s="10">
        <f>+'[1]５月データ'!C90</f>
        <v>386</v>
      </c>
      <c r="O13" s="11"/>
      <c r="P13" s="10">
        <f>+'[1]５月データ'!E90</f>
        <v>538</v>
      </c>
      <c r="Q13" s="11"/>
      <c r="R13" s="10">
        <f>+'[1]５月データ'!G90</f>
        <v>548</v>
      </c>
      <c r="S13" s="11"/>
      <c r="T13" s="10">
        <f t="shared" si="1"/>
        <v>1086</v>
      </c>
      <c r="U13" s="12"/>
    </row>
    <row r="14" spans="1:22" ht="18" customHeight="1">
      <c r="A14" s="28">
        <v>12</v>
      </c>
      <c r="B14" s="29" t="s">
        <v>10</v>
      </c>
      <c r="C14" s="29">
        <f>+'[1]５月データ'!C12</f>
        <v>196</v>
      </c>
      <c r="D14" s="30"/>
      <c r="E14" s="21">
        <f>+'[1]５月データ'!E12</f>
        <v>247</v>
      </c>
      <c r="F14" s="30"/>
      <c r="G14" s="29">
        <f>+'[1]５月データ'!G12</f>
        <v>239</v>
      </c>
      <c r="H14" s="30"/>
      <c r="I14" s="29">
        <f t="shared" si="0"/>
        <v>486</v>
      </c>
      <c r="J14" s="31"/>
      <c r="L14" s="19">
        <v>112</v>
      </c>
      <c r="M14" s="20" t="s">
        <v>89</v>
      </c>
      <c r="N14" s="21">
        <f>+'[1]５月データ'!C91</f>
        <v>49</v>
      </c>
      <c r="O14" s="22"/>
      <c r="P14" s="21">
        <f>+'[1]５月データ'!E91</f>
        <v>72</v>
      </c>
      <c r="Q14" s="22"/>
      <c r="R14" s="21">
        <f>+'[1]５月データ'!G91</f>
        <v>83</v>
      </c>
      <c r="S14" s="22"/>
      <c r="T14" s="21">
        <f t="shared" si="1"/>
        <v>155</v>
      </c>
      <c r="U14" s="23"/>
    </row>
    <row r="15" spans="1:22" ht="18" customHeight="1">
      <c r="A15" s="27">
        <v>13</v>
      </c>
      <c r="B15" s="10" t="s">
        <v>11</v>
      </c>
      <c r="C15" s="10">
        <f>+'[1]５月データ'!C13</f>
        <v>167</v>
      </c>
      <c r="D15" s="11"/>
      <c r="E15" s="10">
        <f>+'[1]５月データ'!E13</f>
        <v>197</v>
      </c>
      <c r="F15" s="11"/>
      <c r="G15" s="10">
        <f>+'[1]５月データ'!G13</f>
        <v>180</v>
      </c>
      <c r="H15" s="11"/>
      <c r="I15" s="10">
        <f t="shared" si="0"/>
        <v>377</v>
      </c>
      <c r="J15" s="12"/>
      <c r="L15" s="24">
        <v>113</v>
      </c>
      <c r="M15" s="25" t="s">
        <v>90</v>
      </c>
      <c r="N15" s="10">
        <f>+'[1]５月データ'!C92</f>
        <v>750</v>
      </c>
      <c r="O15" s="11"/>
      <c r="P15" s="10">
        <f>+'[1]５月データ'!E92</f>
        <v>1104</v>
      </c>
      <c r="Q15" s="11"/>
      <c r="R15" s="10">
        <f>+'[1]５月データ'!G92</f>
        <v>1183</v>
      </c>
      <c r="S15" s="11"/>
      <c r="T15" s="10">
        <f t="shared" si="1"/>
        <v>2287</v>
      </c>
      <c r="U15" s="12"/>
    </row>
    <row r="16" spans="1:22" ht="18" customHeight="1">
      <c r="A16" s="28">
        <v>14</v>
      </c>
      <c r="B16" s="29" t="s">
        <v>12</v>
      </c>
      <c r="C16" s="29">
        <f>+'[1]５月データ'!C14</f>
        <v>369</v>
      </c>
      <c r="D16" s="30"/>
      <c r="E16" s="21">
        <f>+'[1]５月データ'!E14</f>
        <v>499</v>
      </c>
      <c r="F16" s="30"/>
      <c r="G16" s="29">
        <f>+'[1]５月データ'!G14</f>
        <v>472</v>
      </c>
      <c r="H16" s="30"/>
      <c r="I16" s="29">
        <f t="shared" si="0"/>
        <v>971</v>
      </c>
      <c r="J16" s="31"/>
      <c r="L16" s="19">
        <v>114</v>
      </c>
      <c r="M16" s="20" t="s">
        <v>91</v>
      </c>
      <c r="N16" s="21">
        <f>+'[1]５月データ'!C93</f>
        <v>547</v>
      </c>
      <c r="O16" s="22"/>
      <c r="P16" s="21">
        <f>+'[1]５月データ'!E93</f>
        <v>643</v>
      </c>
      <c r="Q16" s="22"/>
      <c r="R16" s="21">
        <f>+'[1]５月データ'!G93</f>
        <v>757</v>
      </c>
      <c r="S16" s="22"/>
      <c r="T16" s="21">
        <f t="shared" si="1"/>
        <v>1400</v>
      </c>
      <c r="U16" s="23"/>
    </row>
    <row r="17" spans="1:21" ht="18" customHeight="1">
      <c r="A17" s="27">
        <v>15</v>
      </c>
      <c r="B17" s="10" t="s">
        <v>13</v>
      </c>
      <c r="C17" s="10">
        <f>+'[1]５月データ'!C15</f>
        <v>282</v>
      </c>
      <c r="D17" s="11"/>
      <c r="E17" s="10">
        <f>+'[1]５月データ'!E15</f>
        <v>321</v>
      </c>
      <c r="F17" s="11"/>
      <c r="G17" s="10">
        <f>+'[1]５月データ'!G15</f>
        <v>334</v>
      </c>
      <c r="H17" s="11"/>
      <c r="I17" s="10">
        <f t="shared" si="0"/>
        <v>655</v>
      </c>
      <c r="J17" s="12"/>
      <c r="L17" s="24">
        <v>115</v>
      </c>
      <c r="M17" s="25" t="s">
        <v>92</v>
      </c>
      <c r="N17" s="10">
        <f>+'[1]５月データ'!C94</f>
        <v>75</v>
      </c>
      <c r="O17" s="11"/>
      <c r="P17" s="10">
        <f>+'[1]５月データ'!E94</f>
        <v>87</v>
      </c>
      <c r="Q17" s="11"/>
      <c r="R17" s="10">
        <f>+'[1]５月データ'!G94</f>
        <v>117</v>
      </c>
      <c r="S17" s="11"/>
      <c r="T17" s="10">
        <f t="shared" si="1"/>
        <v>204</v>
      </c>
      <c r="U17" s="12"/>
    </row>
    <row r="18" spans="1:21" ht="18" customHeight="1">
      <c r="A18" s="32">
        <v>17</v>
      </c>
      <c r="B18" s="21" t="s">
        <v>14</v>
      </c>
      <c r="C18" s="29">
        <f>+'[1]５月データ'!C16</f>
        <v>382</v>
      </c>
      <c r="D18" s="22"/>
      <c r="E18" s="21">
        <f>+'[1]５月データ'!E16</f>
        <v>499</v>
      </c>
      <c r="F18" s="22"/>
      <c r="G18" s="29">
        <f>+'[1]５月データ'!G16</f>
        <v>481</v>
      </c>
      <c r="H18" s="22"/>
      <c r="I18" s="21">
        <f t="shared" si="0"/>
        <v>980</v>
      </c>
      <c r="J18" s="23"/>
      <c r="L18" s="19">
        <v>116</v>
      </c>
      <c r="M18" s="20" t="s">
        <v>93</v>
      </c>
      <c r="N18" s="21">
        <f>+'[1]５月データ'!C95</f>
        <v>659</v>
      </c>
      <c r="O18" s="22"/>
      <c r="P18" s="21">
        <f>+'[1]５月データ'!E95</f>
        <v>1166</v>
      </c>
      <c r="Q18" s="22"/>
      <c r="R18" s="21">
        <f>+'[1]５月データ'!G95</f>
        <v>1180</v>
      </c>
      <c r="S18" s="22"/>
      <c r="T18" s="21">
        <f t="shared" si="1"/>
        <v>2346</v>
      </c>
      <c r="U18" s="23"/>
    </row>
    <row r="19" spans="1:21" ht="18" customHeight="1">
      <c r="A19" s="27">
        <v>18</v>
      </c>
      <c r="B19" s="10" t="s">
        <v>15</v>
      </c>
      <c r="C19" s="10">
        <f>+'[1]５月データ'!C17</f>
        <v>225</v>
      </c>
      <c r="D19" s="11"/>
      <c r="E19" s="10">
        <f>+'[1]５月データ'!E17</f>
        <v>238</v>
      </c>
      <c r="F19" s="11"/>
      <c r="G19" s="10">
        <f>+'[1]５月データ'!G17</f>
        <v>234</v>
      </c>
      <c r="H19" s="11"/>
      <c r="I19" s="10">
        <f t="shared" si="0"/>
        <v>472</v>
      </c>
      <c r="J19" s="12"/>
      <c r="L19" s="24">
        <v>117</v>
      </c>
      <c r="M19" s="25" t="s">
        <v>94</v>
      </c>
      <c r="N19" s="10">
        <f>+'[1]５月データ'!C96</f>
        <v>727</v>
      </c>
      <c r="O19" s="11"/>
      <c r="P19" s="10">
        <f>+'[1]５月データ'!E96</f>
        <v>965</v>
      </c>
      <c r="Q19" s="11"/>
      <c r="R19" s="10">
        <f>+'[1]５月データ'!G96</f>
        <v>1108</v>
      </c>
      <c r="S19" s="11"/>
      <c r="T19" s="10">
        <f t="shared" si="1"/>
        <v>2073</v>
      </c>
      <c r="U19" s="12"/>
    </row>
    <row r="20" spans="1:21" ht="18" customHeight="1">
      <c r="A20" s="32">
        <v>19</v>
      </c>
      <c r="B20" s="21" t="s">
        <v>16</v>
      </c>
      <c r="C20" s="29">
        <f>+'[1]５月データ'!C18</f>
        <v>72</v>
      </c>
      <c r="D20" s="22"/>
      <c r="E20" s="21">
        <f>+'[1]５月データ'!E18</f>
        <v>71</v>
      </c>
      <c r="F20" s="22"/>
      <c r="G20" s="29">
        <f>+'[1]５月データ'!G18</f>
        <v>115</v>
      </c>
      <c r="H20" s="22"/>
      <c r="I20" s="21">
        <f t="shared" si="0"/>
        <v>186</v>
      </c>
      <c r="J20" s="23"/>
      <c r="L20" s="19">
        <v>118</v>
      </c>
      <c r="M20" s="20" t="s">
        <v>95</v>
      </c>
      <c r="N20" s="21">
        <f>+'[1]５月データ'!C97</f>
        <v>151</v>
      </c>
      <c r="O20" s="22"/>
      <c r="P20" s="21">
        <f>+'[1]５月データ'!E97</f>
        <v>273</v>
      </c>
      <c r="Q20" s="22"/>
      <c r="R20" s="21">
        <f>+'[1]５月データ'!G97</f>
        <v>296</v>
      </c>
      <c r="S20" s="22"/>
      <c r="T20" s="21">
        <f t="shared" si="1"/>
        <v>569</v>
      </c>
      <c r="U20" s="23"/>
    </row>
    <row r="21" spans="1:21" ht="18" customHeight="1">
      <c r="A21" s="27">
        <v>20</v>
      </c>
      <c r="B21" s="10" t="s">
        <v>17</v>
      </c>
      <c r="C21" s="10">
        <f>+'[1]５月データ'!C19</f>
        <v>108</v>
      </c>
      <c r="D21" s="11"/>
      <c r="E21" s="10">
        <f>+'[1]５月データ'!E19</f>
        <v>137</v>
      </c>
      <c r="F21" s="11"/>
      <c r="G21" s="10">
        <f>+'[1]５月データ'!G19</f>
        <v>149</v>
      </c>
      <c r="H21" s="11"/>
      <c r="I21" s="10">
        <f t="shared" si="0"/>
        <v>286</v>
      </c>
      <c r="J21" s="12"/>
      <c r="L21" s="24">
        <v>119</v>
      </c>
      <c r="M21" s="25" t="s">
        <v>96</v>
      </c>
      <c r="N21" s="10">
        <f>+'[1]５月データ'!C98</f>
        <v>191</v>
      </c>
      <c r="O21" s="11"/>
      <c r="P21" s="10">
        <f>+'[1]５月データ'!E98</f>
        <v>280</v>
      </c>
      <c r="Q21" s="11"/>
      <c r="R21" s="10">
        <f>+'[1]５月データ'!G98</f>
        <v>288</v>
      </c>
      <c r="S21" s="11"/>
      <c r="T21" s="10">
        <f t="shared" si="1"/>
        <v>568</v>
      </c>
      <c r="U21" s="12"/>
    </row>
    <row r="22" spans="1:21" ht="18" customHeight="1">
      <c r="A22" s="32">
        <v>22</v>
      </c>
      <c r="B22" s="21" t="s">
        <v>18</v>
      </c>
      <c r="C22" s="29">
        <f>+'[1]５月データ'!C20</f>
        <v>203</v>
      </c>
      <c r="D22" s="22"/>
      <c r="E22" s="21">
        <f>+'[1]５月データ'!E20</f>
        <v>267</v>
      </c>
      <c r="F22" s="22"/>
      <c r="G22" s="29">
        <f>+'[1]５月データ'!G20</f>
        <v>276</v>
      </c>
      <c r="H22" s="22"/>
      <c r="I22" s="21">
        <f t="shared" si="0"/>
        <v>543</v>
      </c>
      <c r="J22" s="23"/>
      <c r="L22" s="19">
        <v>120</v>
      </c>
      <c r="M22" s="20" t="s">
        <v>97</v>
      </c>
      <c r="N22" s="21">
        <f>+'[1]５月データ'!C99</f>
        <v>134</v>
      </c>
      <c r="O22" s="22"/>
      <c r="P22" s="21">
        <f>+'[1]５月データ'!E99</f>
        <v>219</v>
      </c>
      <c r="Q22" s="22"/>
      <c r="R22" s="21">
        <f>+'[1]５月データ'!G99</f>
        <v>244</v>
      </c>
      <c r="S22" s="22"/>
      <c r="T22" s="21">
        <f t="shared" si="1"/>
        <v>463</v>
      </c>
      <c r="U22" s="23"/>
    </row>
    <row r="23" spans="1:21" ht="18" customHeight="1">
      <c r="A23" s="27">
        <v>24</v>
      </c>
      <c r="B23" s="10" t="s">
        <v>19</v>
      </c>
      <c r="C23" s="10">
        <f>+'[1]５月データ'!C21</f>
        <v>446</v>
      </c>
      <c r="D23" s="11"/>
      <c r="E23" s="10">
        <f>+'[1]５月データ'!E21</f>
        <v>446</v>
      </c>
      <c r="F23" s="11"/>
      <c r="G23" s="10">
        <f>+'[1]５月データ'!G21</f>
        <v>0</v>
      </c>
      <c r="H23" s="11"/>
      <c r="I23" s="10">
        <f t="shared" si="0"/>
        <v>446</v>
      </c>
      <c r="J23" s="12"/>
      <c r="L23" s="24">
        <v>121</v>
      </c>
      <c r="M23" s="25" t="s">
        <v>98</v>
      </c>
      <c r="N23" s="10">
        <f>+'[1]５月データ'!C100</f>
        <v>129</v>
      </c>
      <c r="O23" s="33"/>
      <c r="P23" s="34">
        <f>+'[1]５月データ'!E100</f>
        <v>176</v>
      </c>
      <c r="Q23" s="11"/>
      <c r="R23" s="10">
        <f>+'[1]５月データ'!G100</f>
        <v>175</v>
      </c>
      <c r="S23" s="11"/>
      <c r="T23" s="10">
        <f t="shared" si="1"/>
        <v>351</v>
      </c>
      <c r="U23" s="12"/>
    </row>
    <row r="24" spans="1:21" ht="18" customHeight="1">
      <c r="A24" s="32">
        <v>25</v>
      </c>
      <c r="B24" s="21" t="s">
        <v>20</v>
      </c>
      <c r="C24" s="29">
        <f>+'[1]５月データ'!C22</f>
        <v>329</v>
      </c>
      <c r="D24" s="22"/>
      <c r="E24" s="21">
        <f>+'[1]５月データ'!E22</f>
        <v>485</v>
      </c>
      <c r="F24" s="22"/>
      <c r="G24" s="29">
        <f>+'[1]５月データ'!G22</f>
        <v>487</v>
      </c>
      <c r="H24" s="22"/>
      <c r="I24" s="21">
        <f t="shared" si="0"/>
        <v>972</v>
      </c>
      <c r="J24" s="23"/>
      <c r="L24" s="19">
        <v>122</v>
      </c>
      <c r="M24" s="20" t="s">
        <v>99</v>
      </c>
      <c r="N24" s="21">
        <f>+'[1]５月データ'!C101</f>
        <v>401</v>
      </c>
      <c r="O24" s="22"/>
      <c r="P24" s="21">
        <f>+'[1]５月データ'!E101</f>
        <v>589</v>
      </c>
      <c r="Q24" s="22"/>
      <c r="R24" s="21">
        <f>+'[1]５月データ'!G101</f>
        <v>653</v>
      </c>
      <c r="S24" s="22"/>
      <c r="T24" s="21">
        <f t="shared" si="1"/>
        <v>1242</v>
      </c>
      <c r="U24" s="23"/>
    </row>
    <row r="25" spans="1:21" ht="18" customHeight="1">
      <c r="A25" s="27">
        <v>26</v>
      </c>
      <c r="B25" s="10" t="s">
        <v>21</v>
      </c>
      <c r="C25" s="10">
        <f>+'[1]５月データ'!C23</f>
        <v>117</v>
      </c>
      <c r="D25" s="11"/>
      <c r="E25" s="10">
        <f>+'[1]５月データ'!E23</f>
        <v>176</v>
      </c>
      <c r="F25" s="11"/>
      <c r="G25" s="10">
        <f>+'[1]５月データ'!G23</f>
        <v>171</v>
      </c>
      <c r="H25" s="11"/>
      <c r="I25" s="10">
        <f t="shared" si="0"/>
        <v>347</v>
      </c>
      <c r="J25" s="12"/>
      <c r="L25" s="24">
        <v>123</v>
      </c>
      <c r="M25" s="25" t="s">
        <v>100</v>
      </c>
      <c r="N25" s="10">
        <f>+'[1]５月データ'!C102</f>
        <v>166</v>
      </c>
      <c r="O25" s="11"/>
      <c r="P25" s="10">
        <f>+'[1]５月データ'!E102</f>
        <v>305</v>
      </c>
      <c r="Q25" s="11"/>
      <c r="R25" s="10">
        <f>+'[1]５月データ'!G102</f>
        <v>307</v>
      </c>
      <c r="S25" s="11"/>
      <c r="T25" s="10">
        <f t="shared" si="1"/>
        <v>612</v>
      </c>
      <c r="U25" s="12"/>
    </row>
    <row r="26" spans="1:21" ht="18" customHeight="1">
      <c r="A26" s="32">
        <v>27</v>
      </c>
      <c r="B26" s="21" t="s">
        <v>22</v>
      </c>
      <c r="C26" s="29">
        <f>+'[1]５月データ'!C24</f>
        <v>281</v>
      </c>
      <c r="D26" s="22"/>
      <c r="E26" s="21">
        <f>+'[1]５月データ'!E24</f>
        <v>330</v>
      </c>
      <c r="F26" s="22"/>
      <c r="G26" s="29">
        <f>+'[1]５月データ'!G24</f>
        <v>381</v>
      </c>
      <c r="H26" s="22"/>
      <c r="I26" s="21">
        <f t="shared" si="0"/>
        <v>711</v>
      </c>
      <c r="J26" s="23"/>
      <c r="L26" s="19">
        <v>124</v>
      </c>
      <c r="M26" s="20" t="s">
        <v>101</v>
      </c>
      <c r="N26" s="21">
        <f>+'[1]５月データ'!C103</f>
        <v>277</v>
      </c>
      <c r="O26" s="22"/>
      <c r="P26" s="21">
        <f>+'[1]５月データ'!E103</f>
        <v>435</v>
      </c>
      <c r="Q26" s="22"/>
      <c r="R26" s="21">
        <f>+'[1]５月データ'!G103</f>
        <v>468</v>
      </c>
      <c r="S26" s="22"/>
      <c r="T26" s="21">
        <f t="shared" si="1"/>
        <v>903</v>
      </c>
      <c r="U26" s="23"/>
    </row>
    <row r="27" spans="1:21" ht="18" customHeight="1">
      <c r="A27" s="27">
        <v>28</v>
      </c>
      <c r="B27" s="10" t="s">
        <v>23</v>
      </c>
      <c r="C27" s="10">
        <f>+'[1]５月データ'!C25</f>
        <v>222</v>
      </c>
      <c r="D27" s="11"/>
      <c r="E27" s="10">
        <f>+'[1]５月データ'!E25</f>
        <v>296</v>
      </c>
      <c r="F27" s="11"/>
      <c r="G27" s="10">
        <f>+'[1]５月データ'!G25</f>
        <v>253</v>
      </c>
      <c r="H27" s="11"/>
      <c r="I27" s="10">
        <f t="shared" si="0"/>
        <v>549</v>
      </c>
      <c r="J27" s="12"/>
      <c r="L27" s="24">
        <v>125</v>
      </c>
      <c r="M27" s="25" t="s">
        <v>102</v>
      </c>
      <c r="N27" s="10">
        <f>+'[1]５月データ'!C104</f>
        <v>86</v>
      </c>
      <c r="O27" s="11"/>
      <c r="P27" s="10">
        <f>+'[1]５月データ'!E104</f>
        <v>155</v>
      </c>
      <c r="Q27" s="11"/>
      <c r="R27" s="10">
        <f>+'[1]５月データ'!G104</f>
        <v>174</v>
      </c>
      <c r="S27" s="11"/>
      <c r="T27" s="10">
        <f t="shared" si="1"/>
        <v>329</v>
      </c>
      <c r="U27" s="12"/>
    </row>
    <row r="28" spans="1:21" ht="18" customHeight="1" thickBot="1">
      <c r="A28" s="32">
        <v>29</v>
      </c>
      <c r="B28" s="21" t="s">
        <v>24</v>
      </c>
      <c r="C28" s="29">
        <f>+'[1]５月データ'!C26</f>
        <v>364</v>
      </c>
      <c r="D28" s="22"/>
      <c r="E28" s="21">
        <f>+'[1]５月データ'!E26</f>
        <v>473</v>
      </c>
      <c r="F28" s="22"/>
      <c r="G28" s="29">
        <f>+'[1]５月データ'!G26</f>
        <v>484</v>
      </c>
      <c r="H28" s="22"/>
      <c r="I28" s="21">
        <f t="shared" si="0"/>
        <v>957</v>
      </c>
      <c r="J28" s="23"/>
      <c r="L28" s="93">
        <v>126</v>
      </c>
      <c r="M28" s="94" t="s">
        <v>103</v>
      </c>
      <c r="N28" s="64">
        <f>+'[1]５月データ'!C105</f>
        <v>86</v>
      </c>
      <c r="O28" s="95"/>
      <c r="P28" s="64">
        <f>+'[1]５月データ'!E105</f>
        <v>119</v>
      </c>
      <c r="Q28" s="95"/>
      <c r="R28" s="64">
        <f>+'[1]５月データ'!G105</f>
        <v>132</v>
      </c>
      <c r="S28" s="95"/>
      <c r="T28" s="64">
        <f t="shared" si="1"/>
        <v>251</v>
      </c>
      <c r="U28" s="96"/>
    </row>
    <row r="29" spans="1:21" ht="18" customHeight="1">
      <c r="A29" s="27">
        <v>30</v>
      </c>
      <c r="B29" s="10" t="s">
        <v>25</v>
      </c>
      <c r="C29" s="10">
        <f>+'[1]５月データ'!C27</f>
        <v>195</v>
      </c>
      <c r="D29" s="11"/>
      <c r="E29" s="10">
        <f>+'[1]５月データ'!E27</f>
        <v>261</v>
      </c>
      <c r="F29" s="11"/>
      <c r="G29" s="10">
        <f>+'[1]５月データ'!G27</f>
        <v>245</v>
      </c>
      <c r="H29" s="11"/>
      <c r="I29" s="10">
        <f t="shared" si="0"/>
        <v>506</v>
      </c>
      <c r="J29" s="12"/>
      <c r="L29" s="97"/>
      <c r="M29" s="98"/>
      <c r="N29" s="98"/>
      <c r="O29" s="99"/>
      <c r="P29" s="98"/>
      <c r="Q29" s="99"/>
      <c r="R29" s="98"/>
      <c r="S29" s="99"/>
      <c r="T29" s="98"/>
      <c r="U29" s="99"/>
    </row>
    <row r="30" spans="1:21" ht="18" customHeight="1">
      <c r="A30" s="32">
        <v>31</v>
      </c>
      <c r="B30" s="21" t="s">
        <v>26</v>
      </c>
      <c r="C30" s="29">
        <f>+'[1]５月データ'!C28</f>
        <v>93</v>
      </c>
      <c r="D30" s="22"/>
      <c r="E30" s="21">
        <f>+'[1]５月データ'!E28</f>
        <v>177</v>
      </c>
      <c r="F30" s="22"/>
      <c r="G30" s="29">
        <f>+'[1]５月データ'!G28</f>
        <v>155</v>
      </c>
      <c r="H30" s="22"/>
      <c r="I30" s="21">
        <f t="shared" si="0"/>
        <v>332</v>
      </c>
      <c r="J30" s="23"/>
    </row>
    <row r="31" spans="1:21" ht="18" customHeight="1">
      <c r="A31" s="27">
        <v>32</v>
      </c>
      <c r="B31" s="10" t="s">
        <v>27</v>
      </c>
      <c r="C31" s="10">
        <f>+'[1]５月データ'!C29</f>
        <v>139</v>
      </c>
      <c r="D31" s="11"/>
      <c r="E31" s="10">
        <f>+'[1]５月データ'!E29</f>
        <v>208</v>
      </c>
      <c r="F31" s="11"/>
      <c r="G31" s="10">
        <f>+'[1]５月データ'!G29</f>
        <v>219</v>
      </c>
      <c r="H31" s="11"/>
      <c r="I31" s="10">
        <f t="shared" si="0"/>
        <v>427</v>
      </c>
      <c r="J31" s="12"/>
    </row>
    <row r="32" spans="1:21" ht="18" customHeight="1" thickBot="1">
      <c r="A32" s="32">
        <v>33</v>
      </c>
      <c r="B32" s="21" t="s">
        <v>28</v>
      </c>
      <c r="C32" s="29">
        <f>+'[1]５月データ'!C30</f>
        <v>82</v>
      </c>
      <c r="D32" s="22"/>
      <c r="E32" s="21">
        <f>+'[1]５月データ'!E30</f>
        <v>75</v>
      </c>
      <c r="F32" s="22"/>
      <c r="G32" s="29">
        <f>+'[1]５月データ'!G30</f>
        <v>107</v>
      </c>
      <c r="H32" s="22"/>
      <c r="I32" s="21">
        <f t="shared" si="0"/>
        <v>182</v>
      </c>
      <c r="J32" s="23"/>
      <c r="L32" s="108" t="s">
        <v>104</v>
      </c>
      <c r="M32" s="108"/>
      <c r="N32" s="108"/>
      <c r="O32" s="108"/>
      <c r="P32" s="108"/>
      <c r="Q32" s="108"/>
      <c r="R32" s="108"/>
      <c r="S32" s="108"/>
      <c r="T32" s="108"/>
      <c r="U32" s="108"/>
    </row>
    <row r="33" spans="1:21" ht="18" customHeight="1" thickBot="1">
      <c r="A33" s="27">
        <v>34</v>
      </c>
      <c r="B33" s="10" t="s">
        <v>29</v>
      </c>
      <c r="C33" s="10">
        <f>+'[1]５月データ'!C31</f>
        <v>173</v>
      </c>
      <c r="D33" s="11"/>
      <c r="E33" s="10">
        <f>+'[1]５月データ'!E31</f>
        <v>283</v>
      </c>
      <c r="F33" s="11"/>
      <c r="G33" s="10">
        <f>+'[1]５月データ'!G31</f>
        <v>319</v>
      </c>
      <c r="H33" s="11"/>
      <c r="I33" s="10">
        <f t="shared" si="0"/>
        <v>602</v>
      </c>
      <c r="J33" s="12"/>
      <c r="L33" s="1" t="s">
        <v>105</v>
      </c>
      <c r="M33" s="2" t="s">
        <v>106</v>
      </c>
      <c r="N33" s="101" t="s">
        <v>76</v>
      </c>
      <c r="O33" s="102"/>
      <c r="P33" s="101" t="s">
        <v>70</v>
      </c>
      <c r="Q33" s="102"/>
      <c r="R33" s="101" t="s">
        <v>71</v>
      </c>
      <c r="S33" s="102"/>
      <c r="T33" s="101" t="s">
        <v>72</v>
      </c>
      <c r="U33" s="103"/>
    </row>
    <row r="34" spans="1:21" ht="18" customHeight="1">
      <c r="A34" s="32">
        <v>35</v>
      </c>
      <c r="B34" s="21" t="s">
        <v>30</v>
      </c>
      <c r="C34" s="29">
        <f>+'[1]５月データ'!C32</f>
        <v>59</v>
      </c>
      <c r="D34" s="22"/>
      <c r="E34" s="21">
        <f>+'[1]５月データ'!E32</f>
        <v>95</v>
      </c>
      <c r="F34" s="22"/>
      <c r="G34" s="29">
        <f>+'[1]５月データ'!G32</f>
        <v>101</v>
      </c>
      <c r="H34" s="22"/>
      <c r="I34" s="21">
        <f t="shared" si="0"/>
        <v>196</v>
      </c>
      <c r="J34" s="23"/>
      <c r="L34" s="39">
        <v>1</v>
      </c>
      <c r="M34" s="40" t="s">
        <v>107</v>
      </c>
      <c r="N34" s="40">
        <f>+'[1]５月データ'!C107</f>
        <v>590</v>
      </c>
      <c r="O34" s="41"/>
      <c r="P34" s="40">
        <f>+'[1]５月データ'!E107</f>
        <v>828</v>
      </c>
      <c r="Q34" s="41"/>
      <c r="R34" s="42">
        <f>+'[1]５月データ'!G107</f>
        <v>863</v>
      </c>
      <c r="S34" s="43"/>
      <c r="T34" s="40">
        <f>SUM(P34+R34)</f>
        <v>1691</v>
      </c>
      <c r="U34" s="44"/>
    </row>
    <row r="35" spans="1:21" ht="18" customHeight="1">
      <c r="A35" s="27">
        <v>36</v>
      </c>
      <c r="B35" s="25" t="s">
        <v>31</v>
      </c>
      <c r="C35" s="10">
        <f>+'[1]５月データ'!C33</f>
        <v>50</v>
      </c>
      <c r="D35" s="33"/>
      <c r="E35" s="10">
        <f>+'[1]５月データ'!E33</f>
        <v>83</v>
      </c>
      <c r="F35" s="33"/>
      <c r="G35" s="10">
        <f>+'[1]５月データ'!G33</f>
        <v>74</v>
      </c>
      <c r="H35" s="33"/>
      <c r="I35" s="34">
        <f t="shared" si="0"/>
        <v>157</v>
      </c>
      <c r="J35" s="12"/>
      <c r="L35" s="28">
        <v>2</v>
      </c>
      <c r="M35" s="29" t="s">
        <v>108</v>
      </c>
      <c r="N35" s="21">
        <f>+'[1]５月データ'!C108</f>
        <v>2428</v>
      </c>
      <c r="O35" s="45"/>
      <c r="P35" s="21">
        <f>+'[1]５月データ'!E108</f>
        <v>3322</v>
      </c>
      <c r="Q35" s="45"/>
      <c r="R35" s="46">
        <f>+'[1]５月データ'!G108</f>
        <v>3151</v>
      </c>
      <c r="S35" s="47"/>
      <c r="T35" s="48">
        <f>SUM(P35+R35)</f>
        <v>6473</v>
      </c>
      <c r="U35" s="49"/>
    </row>
    <row r="36" spans="1:21" ht="18" customHeight="1">
      <c r="A36" s="32">
        <v>37</v>
      </c>
      <c r="B36" s="50" t="s">
        <v>32</v>
      </c>
      <c r="C36" s="29">
        <f>+'[1]５月データ'!C34</f>
        <v>236</v>
      </c>
      <c r="D36" s="22"/>
      <c r="E36" s="21">
        <f>+'[1]５月データ'!E34</f>
        <v>461</v>
      </c>
      <c r="F36" s="22"/>
      <c r="G36" s="29">
        <f>+'[1]５月データ'!G34</f>
        <v>453</v>
      </c>
      <c r="H36" s="22"/>
      <c r="I36" s="21">
        <f t="shared" si="0"/>
        <v>914</v>
      </c>
      <c r="J36" s="23"/>
      <c r="L36" s="27">
        <v>3</v>
      </c>
      <c r="M36" s="10" t="s">
        <v>109</v>
      </c>
      <c r="N36" s="10">
        <f>+'[1]５月データ'!C109</f>
        <v>378</v>
      </c>
      <c r="O36" s="51"/>
      <c r="P36" s="10">
        <f>+'[1]５月データ'!E109</f>
        <v>642</v>
      </c>
      <c r="Q36" s="51"/>
      <c r="R36" s="34">
        <f>+'[1]５月データ'!G109</f>
        <v>620</v>
      </c>
      <c r="S36" s="52"/>
      <c r="T36" s="10">
        <f t="shared" ref="T36:T51" si="2">SUM(P36+R36)</f>
        <v>1262</v>
      </c>
      <c r="U36" s="53"/>
    </row>
    <row r="37" spans="1:21" ht="18" customHeight="1">
      <c r="A37" s="27">
        <v>38</v>
      </c>
      <c r="B37" s="25" t="s">
        <v>33</v>
      </c>
      <c r="C37" s="10">
        <f>+'[1]５月データ'!C35</f>
        <v>170</v>
      </c>
      <c r="D37" s="11"/>
      <c r="E37" s="10">
        <f>+'[1]５月データ'!E35</f>
        <v>194</v>
      </c>
      <c r="F37" s="11"/>
      <c r="G37" s="10">
        <f>+'[1]５月データ'!G35</f>
        <v>221</v>
      </c>
      <c r="H37" s="11"/>
      <c r="I37" s="10">
        <f t="shared" si="0"/>
        <v>415</v>
      </c>
      <c r="J37" s="12"/>
      <c r="L37" s="14">
        <v>4</v>
      </c>
      <c r="M37" s="15" t="s">
        <v>110</v>
      </c>
      <c r="N37" s="17">
        <f>+'[1]５月データ'!C110</f>
        <v>1306</v>
      </c>
      <c r="O37" s="54"/>
      <c r="P37" s="17">
        <f>+'[1]５月データ'!E110</f>
        <v>1985</v>
      </c>
      <c r="Q37" s="54"/>
      <c r="R37" s="55">
        <f>+'[1]５月データ'!G110</f>
        <v>2039</v>
      </c>
      <c r="S37" s="56"/>
      <c r="T37" s="57">
        <f t="shared" si="2"/>
        <v>4024</v>
      </c>
      <c r="U37" s="58"/>
    </row>
    <row r="38" spans="1:21" ht="18" customHeight="1">
      <c r="A38" s="32">
        <v>39</v>
      </c>
      <c r="B38" s="50" t="s">
        <v>34</v>
      </c>
      <c r="C38" s="29">
        <f>+'[1]５月データ'!C36</f>
        <v>81</v>
      </c>
      <c r="D38" s="59"/>
      <c r="E38" s="21">
        <f>+'[1]５月データ'!E36</f>
        <v>129</v>
      </c>
      <c r="F38" s="59"/>
      <c r="G38" s="29">
        <f>+'[1]５月データ'!G36</f>
        <v>116</v>
      </c>
      <c r="H38" s="59"/>
      <c r="I38" s="46">
        <f t="shared" si="0"/>
        <v>245</v>
      </c>
      <c r="J38" s="23"/>
      <c r="L38" s="27">
        <v>5</v>
      </c>
      <c r="M38" s="10" t="s">
        <v>111</v>
      </c>
      <c r="N38" s="10">
        <f>+'[1]５月データ'!C111</f>
        <v>514</v>
      </c>
      <c r="O38" s="51"/>
      <c r="P38" s="10">
        <f>+'[1]５月データ'!E111</f>
        <v>900</v>
      </c>
      <c r="Q38" s="51"/>
      <c r="R38" s="34">
        <f>+'[1]５月データ'!G111</f>
        <v>872</v>
      </c>
      <c r="S38" s="52"/>
      <c r="T38" s="10">
        <f t="shared" si="2"/>
        <v>1772</v>
      </c>
      <c r="U38" s="53"/>
    </row>
    <row r="39" spans="1:21" ht="18" customHeight="1">
      <c r="A39" s="24">
        <v>40</v>
      </c>
      <c r="B39" s="25" t="s">
        <v>35</v>
      </c>
      <c r="C39" s="10">
        <f>+'[1]５月データ'!C37</f>
        <v>78</v>
      </c>
      <c r="D39" s="11"/>
      <c r="E39" s="10">
        <f>+'[1]５月データ'!E37</f>
        <v>153</v>
      </c>
      <c r="F39" s="11"/>
      <c r="G39" s="10">
        <f>+'[1]５月データ'!G37</f>
        <v>137</v>
      </c>
      <c r="H39" s="11"/>
      <c r="I39" s="10">
        <f t="shared" si="0"/>
        <v>290</v>
      </c>
      <c r="J39" s="12"/>
      <c r="L39" s="28">
        <v>6</v>
      </c>
      <c r="M39" s="29" t="s">
        <v>112</v>
      </c>
      <c r="N39" s="21">
        <f>+'[1]５月データ'!C112</f>
        <v>2886</v>
      </c>
      <c r="O39" s="45"/>
      <c r="P39" s="21">
        <f>+'[1]５月データ'!E112</f>
        <v>3994</v>
      </c>
      <c r="Q39" s="45"/>
      <c r="R39" s="46">
        <f>+'[1]５月データ'!G112</f>
        <v>3054</v>
      </c>
      <c r="S39" s="47"/>
      <c r="T39" s="48">
        <f t="shared" si="2"/>
        <v>7048</v>
      </c>
      <c r="U39" s="49"/>
    </row>
    <row r="40" spans="1:21" ht="18" customHeight="1">
      <c r="A40" s="60">
        <v>41</v>
      </c>
      <c r="B40" s="50" t="s">
        <v>137</v>
      </c>
      <c r="C40" s="29">
        <f>+'[1]５月データ'!C38</f>
        <v>48</v>
      </c>
      <c r="D40" s="22"/>
      <c r="E40" s="21">
        <f>+'[1]５月データ'!E38</f>
        <v>105</v>
      </c>
      <c r="F40" s="22"/>
      <c r="G40" s="29">
        <f>+'[1]５月データ'!G38</f>
        <v>98</v>
      </c>
      <c r="H40" s="22"/>
      <c r="I40" s="21">
        <f t="shared" si="0"/>
        <v>203</v>
      </c>
      <c r="J40" s="23"/>
      <c r="L40" s="27">
        <v>7</v>
      </c>
      <c r="M40" s="10" t="s">
        <v>113</v>
      </c>
      <c r="N40" s="10">
        <f>+'[1]５月データ'!C113</f>
        <v>2719</v>
      </c>
      <c r="O40" s="51"/>
      <c r="P40" s="10">
        <f>+'[1]５月データ'!E113</f>
        <v>3405</v>
      </c>
      <c r="Q40" s="51"/>
      <c r="R40" s="34">
        <f>+'[1]５月データ'!G113</f>
        <v>3277</v>
      </c>
      <c r="S40" s="52"/>
      <c r="T40" s="10">
        <f t="shared" si="2"/>
        <v>6682</v>
      </c>
      <c r="U40" s="53"/>
    </row>
    <row r="41" spans="1:21" ht="18" customHeight="1">
      <c r="A41" s="24">
        <v>42</v>
      </c>
      <c r="B41" s="25" t="s">
        <v>36</v>
      </c>
      <c r="C41" s="10">
        <f>+'[1]５月データ'!C39</f>
        <v>77</v>
      </c>
      <c r="D41" s="11"/>
      <c r="E41" s="10">
        <f>+'[1]５月データ'!E39</f>
        <v>128</v>
      </c>
      <c r="F41" s="11"/>
      <c r="G41" s="10">
        <f>+'[1]５月データ'!G39</f>
        <v>117</v>
      </c>
      <c r="H41" s="11"/>
      <c r="I41" s="10">
        <f t="shared" si="0"/>
        <v>245</v>
      </c>
      <c r="J41" s="12"/>
      <c r="L41" s="28">
        <v>8</v>
      </c>
      <c r="M41" s="29" t="s">
        <v>114</v>
      </c>
      <c r="N41" s="21">
        <f>+'[1]５月データ'!C114</f>
        <v>938</v>
      </c>
      <c r="O41" s="45"/>
      <c r="P41" s="21">
        <f>+'[1]５月データ'!E114</f>
        <v>1562</v>
      </c>
      <c r="Q41" s="45"/>
      <c r="R41" s="46">
        <f>+'[1]５月データ'!G114</f>
        <v>1534</v>
      </c>
      <c r="S41" s="47"/>
      <c r="T41" s="48">
        <f t="shared" si="2"/>
        <v>3096</v>
      </c>
      <c r="U41" s="49"/>
    </row>
    <row r="42" spans="1:21" ht="18" customHeight="1">
      <c r="A42" s="60">
        <v>43</v>
      </c>
      <c r="B42" s="50" t="s">
        <v>37</v>
      </c>
      <c r="C42" s="29">
        <f>+'[1]５月データ'!C40</f>
        <v>75</v>
      </c>
      <c r="D42" s="22"/>
      <c r="E42" s="21">
        <f>+'[1]５月データ'!E40</f>
        <v>132</v>
      </c>
      <c r="F42" s="22"/>
      <c r="G42" s="29">
        <f>+'[1]５月データ'!G40</f>
        <v>134</v>
      </c>
      <c r="H42" s="22"/>
      <c r="I42" s="21">
        <f t="shared" si="0"/>
        <v>266</v>
      </c>
      <c r="J42" s="23"/>
      <c r="L42" s="27">
        <v>9</v>
      </c>
      <c r="M42" s="10" t="s">
        <v>115</v>
      </c>
      <c r="N42" s="10">
        <f>+'[1]５月データ'!C115</f>
        <v>2548</v>
      </c>
      <c r="O42" s="51"/>
      <c r="P42" s="10">
        <f>+'[1]５月データ'!E115</f>
        <v>3162</v>
      </c>
      <c r="Q42" s="51"/>
      <c r="R42" s="34">
        <f>+'[1]５月データ'!G115</f>
        <v>2708</v>
      </c>
      <c r="S42" s="52"/>
      <c r="T42" s="10">
        <f t="shared" si="2"/>
        <v>5870</v>
      </c>
      <c r="U42" s="53"/>
    </row>
    <row r="43" spans="1:21" ht="18" customHeight="1">
      <c r="A43" s="24">
        <v>44</v>
      </c>
      <c r="B43" s="25" t="s">
        <v>38</v>
      </c>
      <c r="C43" s="10">
        <f>+'[1]５月データ'!C41</f>
        <v>108</v>
      </c>
      <c r="D43" s="11"/>
      <c r="E43" s="10">
        <f>+'[1]５月データ'!E41</f>
        <v>167</v>
      </c>
      <c r="F43" s="11"/>
      <c r="G43" s="10">
        <f>+'[1]５月データ'!G41</f>
        <v>152</v>
      </c>
      <c r="H43" s="11"/>
      <c r="I43" s="10">
        <f t="shared" si="0"/>
        <v>319</v>
      </c>
      <c r="J43" s="12"/>
      <c r="L43" s="61">
        <v>10</v>
      </c>
      <c r="M43" s="48" t="s">
        <v>116</v>
      </c>
      <c r="N43" s="21">
        <f>+'[1]５月データ'!C116</f>
        <v>480</v>
      </c>
      <c r="O43" s="45"/>
      <c r="P43" s="21">
        <f>+'[1]５月データ'!E116</f>
        <v>722</v>
      </c>
      <c r="Q43" s="45"/>
      <c r="R43" s="46">
        <f>+'[1]５月データ'!G116</f>
        <v>788</v>
      </c>
      <c r="S43" s="47"/>
      <c r="T43" s="48">
        <f t="shared" si="2"/>
        <v>1510</v>
      </c>
      <c r="U43" s="49"/>
    </row>
    <row r="44" spans="1:21" ht="18" customHeight="1">
      <c r="A44" s="60">
        <v>45</v>
      </c>
      <c r="B44" s="50" t="s">
        <v>39</v>
      </c>
      <c r="C44" s="21">
        <f>+'[1]５月データ'!C42</f>
        <v>54</v>
      </c>
      <c r="D44" s="22"/>
      <c r="E44" s="21">
        <f>+'[1]５月データ'!E42</f>
        <v>96</v>
      </c>
      <c r="F44" s="22"/>
      <c r="G44" s="29">
        <f>+'[1]５月データ'!G42</f>
        <v>97</v>
      </c>
      <c r="H44" s="22"/>
      <c r="I44" s="21">
        <f t="shared" si="0"/>
        <v>193</v>
      </c>
      <c r="J44" s="23"/>
      <c r="L44" s="27">
        <v>11</v>
      </c>
      <c r="M44" s="10" t="s">
        <v>117</v>
      </c>
      <c r="N44" s="10">
        <f>+'[1]５月データ'!C117</f>
        <v>792</v>
      </c>
      <c r="O44" s="51"/>
      <c r="P44" s="10">
        <f>+'[1]５月データ'!E117</f>
        <v>1139</v>
      </c>
      <c r="Q44" s="51"/>
      <c r="R44" s="34">
        <f>+'[1]５月データ'!G117</f>
        <v>1204</v>
      </c>
      <c r="S44" s="52"/>
      <c r="T44" s="10">
        <f t="shared" si="2"/>
        <v>2343</v>
      </c>
      <c r="U44" s="53"/>
    </row>
    <row r="45" spans="1:21" ht="18" customHeight="1">
      <c r="A45" s="24">
        <v>46</v>
      </c>
      <c r="B45" s="25" t="s">
        <v>40</v>
      </c>
      <c r="C45" s="10">
        <f>+'[1]５月データ'!C43</f>
        <v>58</v>
      </c>
      <c r="D45" s="11"/>
      <c r="E45" s="10">
        <f>+'[1]５月データ'!E43</f>
        <v>107</v>
      </c>
      <c r="F45" s="11"/>
      <c r="G45" s="10">
        <f>+'[1]５月データ'!G43</f>
        <v>103</v>
      </c>
      <c r="H45" s="11"/>
      <c r="I45" s="10">
        <f t="shared" si="0"/>
        <v>210</v>
      </c>
      <c r="J45" s="12"/>
      <c r="L45" s="28">
        <v>12</v>
      </c>
      <c r="M45" s="48" t="s">
        <v>118</v>
      </c>
      <c r="N45" s="21">
        <f>+'[1]５月データ'!C118</f>
        <v>509</v>
      </c>
      <c r="O45" s="45"/>
      <c r="P45" s="21">
        <f>+'[1]５月データ'!E118</f>
        <v>846</v>
      </c>
      <c r="Q45" s="45"/>
      <c r="R45" s="46">
        <f>+'[1]５月データ'!G118</f>
        <v>892</v>
      </c>
      <c r="S45" s="47"/>
      <c r="T45" s="48">
        <f t="shared" si="2"/>
        <v>1738</v>
      </c>
      <c r="U45" s="49"/>
    </row>
    <row r="46" spans="1:21" ht="18" customHeight="1">
      <c r="A46" s="60">
        <v>47</v>
      </c>
      <c r="B46" s="50" t="s">
        <v>41</v>
      </c>
      <c r="C46" s="21">
        <f>+'[1]５月データ'!C44</f>
        <v>77</v>
      </c>
      <c r="D46" s="22"/>
      <c r="E46" s="21">
        <f>+'[1]５月データ'!E44</f>
        <v>101</v>
      </c>
      <c r="F46" s="22"/>
      <c r="G46" s="29">
        <f>+'[1]５月データ'!G44</f>
        <v>116</v>
      </c>
      <c r="H46" s="22"/>
      <c r="I46" s="21">
        <f t="shared" si="0"/>
        <v>217</v>
      </c>
      <c r="J46" s="23"/>
      <c r="L46" s="27">
        <v>13</v>
      </c>
      <c r="M46" s="10" t="s">
        <v>67</v>
      </c>
      <c r="N46" s="10">
        <f>+'[1]５月データ'!C119</f>
        <v>1225</v>
      </c>
      <c r="O46" s="51"/>
      <c r="P46" s="10">
        <f>+'[1]５月データ'!E119</f>
        <v>1720</v>
      </c>
      <c r="Q46" s="51"/>
      <c r="R46" s="34">
        <f>+'[1]５月データ'!G119</f>
        <v>1851</v>
      </c>
      <c r="S46" s="52"/>
      <c r="T46" s="10">
        <f t="shared" si="2"/>
        <v>3571</v>
      </c>
      <c r="U46" s="53"/>
    </row>
    <row r="47" spans="1:21" ht="18" customHeight="1">
      <c r="A47" s="24">
        <v>48</v>
      </c>
      <c r="B47" s="25" t="s">
        <v>42</v>
      </c>
      <c r="C47" s="10">
        <f>+'[1]５月データ'!C45</f>
        <v>66</v>
      </c>
      <c r="D47" s="11"/>
      <c r="E47" s="10">
        <f>+'[1]５月データ'!E45</f>
        <v>123</v>
      </c>
      <c r="F47" s="11"/>
      <c r="G47" s="10">
        <f>+'[1]５月データ'!G45</f>
        <v>123</v>
      </c>
      <c r="H47" s="11"/>
      <c r="I47" s="10">
        <f t="shared" si="0"/>
        <v>246</v>
      </c>
      <c r="J47" s="12"/>
      <c r="L47" s="28">
        <v>14</v>
      </c>
      <c r="M47" s="29" t="s">
        <v>68</v>
      </c>
      <c r="N47" s="21">
        <f>+'[1]５月データ'!C120</f>
        <v>748</v>
      </c>
      <c r="O47" s="45"/>
      <c r="P47" s="21">
        <f>+'[1]５月データ'!E120</f>
        <v>1092</v>
      </c>
      <c r="Q47" s="45"/>
      <c r="R47" s="46">
        <f>+'[1]５月データ'!G120</f>
        <v>1112</v>
      </c>
      <c r="S47" s="47"/>
      <c r="T47" s="48">
        <f t="shared" si="2"/>
        <v>2204</v>
      </c>
      <c r="U47" s="49"/>
    </row>
    <row r="48" spans="1:21" ht="18" customHeight="1">
      <c r="A48" s="60">
        <v>49</v>
      </c>
      <c r="B48" s="50" t="s">
        <v>43</v>
      </c>
      <c r="C48" s="29">
        <f>+'[1]５月データ'!C46</f>
        <v>45</v>
      </c>
      <c r="D48" s="22"/>
      <c r="E48" s="21">
        <f>+'[1]５月データ'!E46</f>
        <v>66</v>
      </c>
      <c r="F48" s="22"/>
      <c r="G48" s="29">
        <f>+'[1]５月データ'!G46</f>
        <v>65</v>
      </c>
      <c r="H48" s="22"/>
      <c r="I48" s="21">
        <f t="shared" si="0"/>
        <v>131</v>
      </c>
      <c r="J48" s="23"/>
      <c r="L48" s="27">
        <v>15</v>
      </c>
      <c r="M48" s="10" t="s">
        <v>64</v>
      </c>
      <c r="N48" s="10">
        <f>+'[1]５月データ'!C121</f>
        <v>1421</v>
      </c>
      <c r="O48" s="51"/>
      <c r="P48" s="10">
        <f>+'[1]５月データ'!E121</f>
        <v>1906</v>
      </c>
      <c r="Q48" s="51"/>
      <c r="R48" s="34">
        <f>+'[1]５月データ'!G121</f>
        <v>2140</v>
      </c>
      <c r="S48" s="52"/>
      <c r="T48" s="10">
        <f t="shared" si="2"/>
        <v>4046</v>
      </c>
      <c r="U48" s="53"/>
    </row>
    <row r="49" spans="1:26" ht="18" customHeight="1">
      <c r="A49" s="24">
        <v>50</v>
      </c>
      <c r="B49" s="25" t="s">
        <v>44</v>
      </c>
      <c r="C49" s="10">
        <f>+'[1]５月データ'!C47</f>
        <v>31</v>
      </c>
      <c r="D49" s="11"/>
      <c r="E49" s="10">
        <f>+'[1]５月データ'!E47</f>
        <v>53</v>
      </c>
      <c r="F49" s="11"/>
      <c r="G49" s="10">
        <f>+'[1]５月データ'!G47</f>
        <v>40</v>
      </c>
      <c r="H49" s="11"/>
      <c r="I49" s="10">
        <f t="shared" si="0"/>
        <v>93</v>
      </c>
      <c r="J49" s="12"/>
      <c r="L49" s="28">
        <v>16</v>
      </c>
      <c r="M49" s="29" t="s">
        <v>65</v>
      </c>
      <c r="N49" s="21">
        <f>+'[1]５月データ'!C122</f>
        <v>1386</v>
      </c>
      <c r="O49" s="45"/>
      <c r="P49" s="21">
        <f>+'[1]５月データ'!E122</f>
        <v>2131</v>
      </c>
      <c r="Q49" s="45"/>
      <c r="R49" s="46">
        <f>+'[1]５月データ'!G122</f>
        <v>2288</v>
      </c>
      <c r="S49" s="47"/>
      <c r="T49" s="48">
        <f t="shared" si="2"/>
        <v>4419</v>
      </c>
      <c r="U49" s="49"/>
    </row>
    <row r="50" spans="1:26" ht="18" customHeight="1">
      <c r="A50" s="60">
        <v>51</v>
      </c>
      <c r="B50" s="50" t="s">
        <v>45</v>
      </c>
      <c r="C50" s="29">
        <f>+'[1]５月データ'!C48</f>
        <v>63</v>
      </c>
      <c r="D50" s="22"/>
      <c r="E50" s="21">
        <f>+'[1]５月データ'!E48</f>
        <v>104</v>
      </c>
      <c r="F50" s="22"/>
      <c r="G50" s="29">
        <f>+'[1]５月データ'!G48</f>
        <v>116</v>
      </c>
      <c r="H50" s="22"/>
      <c r="I50" s="21">
        <f t="shared" si="0"/>
        <v>220</v>
      </c>
      <c r="J50" s="23"/>
      <c r="L50" s="27">
        <v>17</v>
      </c>
      <c r="M50" s="10" t="s">
        <v>66</v>
      </c>
      <c r="N50" s="10">
        <f>+'[1]５月データ'!C123</f>
        <v>342</v>
      </c>
      <c r="O50" s="51"/>
      <c r="P50" s="10">
        <f>+'[1]５月データ'!E123</f>
        <v>553</v>
      </c>
      <c r="Q50" s="51"/>
      <c r="R50" s="34">
        <f>+'[1]５月データ'!G123</f>
        <v>584</v>
      </c>
      <c r="S50" s="52"/>
      <c r="T50" s="10">
        <f t="shared" si="2"/>
        <v>1137</v>
      </c>
      <c r="U50" s="53"/>
    </row>
    <row r="51" spans="1:26" ht="18" customHeight="1" thickBot="1">
      <c r="A51" s="24">
        <v>52</v>
      </c>
      <c r="B51" s="25" t="s">
        <v>46</v>
      </c>
      <c r="C51" s="10">
        <f>+'[1]５月データ'!C49</f>
        <v>96</v>
      </c>
      <c r="D51" s="11"/>
      <c r="E51" s="10">
        <f>+'[1]５月データ'!E49</f>
        <v>171</v>
      </c>
      <c r="F51" s="11"/>
      <c r="G51" s="10">
        <f>+'[1]５月データ'!G49</f>
        <v>169</v>
      </c>
      <c r="H51" s="11"/>
      <c r="I51" s="10">
        <f t="shared" si="0"/>
        <v>340</v>
      </c>
      <c r="J51" s="12"/>
      <c r="L51" s="62">
        <v>21</v>
      </c>
      <c r="M51" s="63" t="s">
        <v>119</v>
      </c>
      <c r="N51" s="64">
        <f>+'[1]５月データ'!C127</f>
        <v>1193</v>
      </c>
      <c r="O51" s="65"/>
      <c r="P51" s="64">
        <f>+'[1]５月データ'!E127</f>
        <v>1879</v>
      </c>
      <c r="Q51" s="65"/>
      <c r="R51" s="66">
        <f>+'[1]５月データ'!G127</f>
        <v>2021</v>
      </c>
      <c r="S51" s="67"/>
      <c r="T51" s="68">
        <f t="shared" si="2"/>
        <v>3900</v>
      </c>
      <c r="U51" s="69"/>
    </row>
    <row r="52" spans="1:26" ht="18" customHeight="1">
      <c r="A52" s="60">
        <v>53</v>
      </c>
      <c r="B52" s="50" t="s">
        <v>47</v>
      </c>
      <c r="C52" s="21">
        <f>+'[1]５月データ'!C50</f>
        <v>15</v>
      </c>
      <c r="D52" s="22"/>
      <c r="E52" s="21">
        <f>+'[1]５月データ'!E50</f>
        <v>44</v>
      </c>
      <c r="F52" s="22"/>
      <c r="G52" s="29">
        <f>+'[1]５月データ'!G50</f>
        <v>32</v>
      </c>
      <c r="H52" s="22"/>
      <c r="I52" s="21">
        <f t="shared" si="0"/>
        <v>76</v>
      </c>
      <c r="J52" s="23"/>
      <c r="L52" s="70"/>
      <c r="M52" s="71"/>
      <c r="N52" s="71"/>
      <c r="O52" s="72"/>
      <c r="P52" s="71"/>
      <c r="Q52" s="72"/>
      <c r="R52" s="71"/>
      <c r="S52" s="72"/>
      <c r="T52" s="71"/>
      <c r="U52" s="72"/>
    </row>
    <row r="53" spans="1:26" ht="18" customHeight="1">
      <c r="A53" s="24">
        <v>54</v>
      </c>
      <c r="B53" s="25" t="s">
        <v>48</v>
      </c>
      <c r="C53" s="10">
        <f>+'[1]５月データ'!C51</f>
        <v>62</v>
      </c>
      <c r="D53" s="11"/>
      <c r="E53" s="10">
        <f>+'[1]５月データ'!E51</f>
        <v>129</v>
      </c>
      <c r="F53" s="11"/>
      <c r="G53" s="10">
        <f>+'[1]５月データ'!G51</f>
        <v>120</v>
      </c>
      <c r="H53" s="11"/>
      <c r="I53" s="10">
        <f t="shared" si="0"/>
        <v>249</v>
      </c>
      <c r="J53" s="12"/>
      <c r="L53" s="70"/>
      <c r="M53" s="71"/>
      <c r="N53" s="71"/>
      <c r="O53" s="72"/>
      <c r="P53" s="71"/>
      <c r="Q53" s="72"/>
      <c r="R53" s="71"/>
      <c r="S53" s="72"/>
      <c r="T53" s="71"/>
      <c r="U53" s="72"/>
    </row>
    <row r="54" spans="1:26" ht="18" customHeight="1">
      <c r="A54" s="60">
        <v>55</v>
      </c>
      <c r="B54" s="50" t="s">
        <v>49</v>
      </c>
      <c r="C54" s="21">
        <f>+'[1]５月データ'!C52</f>
        <v>92</v>
      </c>
      <c r="D54" s="22"/>
      <c r="E54" s="21">
        <f>+'[1]５月データ'!E52</f>
        <v>168</v>
      </c>
      <c r="F54" s="22"/>
      <c r="G54" s="29">
        <f>+'[1]５月データ'!G52</f>
        <v>176</v>
      </c>
      <c r="H54" s="22"/>
      <c r="I54" s="21">
        <f t="shared" si="0"/>
        <v>344</v>
      </c>
      <c r="J54" s="23"/>
      <c r="L54" s="73"/>
      <c r="M54" s="13"/>
      <c r="N54" s="74"/>
      <c r="O54" s="47"/>
      <c r="P54" s="74"/>
      <c r="Q54" s="47"/>
      <c r="R54" s="74"/>
      <c r="S54" s="47"/>
      <c r="T54" s="74"/>
      <c r="U54" s="47"/>
    </row>
    <row r="55" spans="1:26" ht="18" customHeight="1" thickBot="1">
      <c r="A55" s="24">
        <v>56</v>
      </c>
      <c r="B55" s="25" t="s">
        <v>50</v>
      </c>
      <c r="C55" s="10">
        <f>+'[1]５月データ'!C53</f>
        <v>319</v>
      </c>
      <c r="D55" s="11"/>
      <c r="E55" s="10">
        <f>+'[1]５月データ'!E53</f>
        <v>316</v>
      </c>
      <c r="F55" s="11"/>
      <c r="G55" s="10">
        <f>+'[1]５月データ'!G53</f>
        <v>383</v>
      </c>
      <c r="H55" s="11"/>
      <c r="I55" s="10">
        <f t="shared" si="0"/>
        <v>699</v>
      </c>
      <c r="J55" s="12"/>
      <c r="L55" s="75" t="s">
        <v>138</v>
      </c>
      <c r="M55" s="75"/>
      <c r="N55" s="75"/>
      <c r="O55" s="75"/>
      <c r="P55" s="75"/>
      <c r="Q55" s="75"/>
      <c r="R55" s="75"/>
      <c r="S55" s="75"/>
      <c r="T55" s="75"/>
      <c r="U55" s="75"/>
      <c r="V55" s="76"/>
      <c r="W55" s="76"/>
    </row>
    <row r="56" spans="1:26" ht="18" customHeight="1" thickBot="1">
      <c r="A56" s="60">
        <v>57</v>
      </c>
      <c r="B56" s="50" t="s">
        <v>51</v>
      </c>
      <c r="C56" s="29">
        <f>+'[1]５月データ'!C54</f>
        <v>102</v>
      </c>
      <c r="D56" s="22"/>
      <c r="E56" s="21">
        <f>+'[1]５月データ'!E54</f>
        <v>171</v>
      </c>
      <c r="F56" s="22"/>
      <c r="G56" s="29">
        <f>+'[1]５月データ'!G54</f>
        <v>152</v>
      </c>
      <c r="H56" s="22"/>
      <c r="I56" s="21">
        <f t="shared" si="0"/>
        <v>323</v>
      </c>
      <c r="J56" s="23"/>
      <c r="L56" s="104"/>
      <c r="M56" s="105"/>
      <c r="N56" s="106" t="s">
        <v>69</v>
      </c>
      <c r="O56" s="105"/>
      <c r="P56" s="106" t="s">
        <v>70</v>
      </c>
      <c r="Q56" s="105"/>
      <c r="R56" s="106" t="s">
        <v>71</v>
      </c>
      <c r="S56" s="105"/>
      <c r="T56" s="106" t="s">
        <v>72</v>
      </c>
      <c r="U56" s="107"/>
    </row>
    <row r="57" spans="1:26" ht="18" customHeight="1">
      <c r="A57" s="24">
        <v>58</v>
      </c>
      <c r="B57" s="25" t="s">
        <v>52</v>
      </c>
      <c r="C57" s="10">
        <f>+'[1]５月データ'!C55</f>
        <v>661</v>
      </c>
      <c r="D57" s="11"/>
      <c r="E57" s="10">
        <f>+'[1]５月データ'!E55</f>
        <v>660</v>
      </c>
      <c r="F57" s="11"/>
      <c r="G57" s="10">
        <f>+'[1]５月データ'!G55</f>
        <v>99</v>
      </c>
      <c r="H57" s="11"/>
      <c r="I57" s="10">
        <f t="shared" si="0"/>
        <v>759</v>
      </c>
      <c r="J57" s="12"/>
      <c r="L57" s="114"/>
      <c r="M57" s="115"/>
      <c r="N57" s="116"/>
      <c r="O57" s="115"/>
      <c r="P57" s="116"/>
      <c r="Q57" s="115"/>
      <c r="R57" s="116"/>
      <c r="S57" s="115"/>
      <c r="T57" s="116"/>
      <c r="U57" s="117"/>
    </row>
    <row r="58" spans="1:26" ht="18" customHeight="1">
      <c r="A58" s="60">
        <v>59</v>
      </c>
      <c r="B58" s="50" t="s">
        <v>53</v>
      </c>
      <c r="C58" s="29">
        <f>+'[1]５月データ'!C56</f>
        <v>166</v>
      </c>
      <c r="D58" s="22"/>
      <c r="E58" s="21">
        <f>+'[1]５月データ'!E56</f>
        <v>208</v>
      </c>
      <c r="F58" s="22"/>
      <c r="G58" s="29">
        <f>+'[1]５月データ'!G56</f>
        <v>215</v>
      </c>
      <c r="H58" s="22"/>
      <c r="I58" s="21">
        <f t="shared" si="0"/>
        <v>423</v>
      </c>
      <c r="J58" s="23"/>
      <c r="L58" s="109" t="s">
        <v>120</v>
      </c>
      <c r="M58" s="110"/>
      <c r="N58" s="111">
        <f>SUM(N34:N53)</f>
        <v>22403</v>
      </c>
      <c r="O58" s="112"/>
      <c r="P58" s="111">
        <f>SUM(P34:P51)</f>
        <v>31788</v>
      </c>
      <c r="Q58" s="112"/>
      <c r="R58" s="111">
        <f>SUM(R34:R53)</f>
        <v>30998</v>
      </c>
      <c r="S58" s="112"/>
      <c r="T58" s="111">
        <f>+P58+R58</f>
        <v>62786</v>
      </c>
      <c r="U58" s="113"/>
    </row>
    <row r="59" spans="1:26" ht="18" customHeight="1">
      <c r="A59" s="24">
        <v>60</v>
      </c>
      <c r="B59" s="25" t="s">
        <v>54</v>
      </c>
      <c r="C59" s="10">
        <f>+'[1]５月データ'!C57</f>
        <v>144</v>
      </c>
      <c r="D59" s="11"/>
      <c r="E59" s="10">
        <f>+'[1]５月データ'!E57</f>
        <v>202</v>
      </c>
      <c r="F59" s="11"/>
      <c r="G59" s="10">
        <f>+'[1]５月データ'!G57</f>
        <v>188</v>
      </c>
      <c r="H59" s="11"/>
      <c r="I59" s="10">
        <f t="shared" si="0"/>
        <v>390</v>
      </c>
      <c r="J59" s="12"/>
      <c r="L59" s="123"/>
      <c r="M59" s="124"/>
      <c r="N59" s="125"/>
      <c r="O59" s="124"/>
      <c r="P59" s="125"/>
      <c r="Q59" s="124"/>
      <c r="R59" s="125"/>
      <c r="S59" s="124"/>
      <c r="T59" s="125"/>
      <c r="U59" s="126"/>
    </row>
    <row r="60" spans="1:26" ht="18" customHeight="1" thickBot="1">
      <c r="A60" s="60">
        <v>61</v>
      </c>
      <c r="B60" s="50" t="s">
        <v>55</v>
      </c>
      <c r="C60" s="21">
        <f>+'[1]５月データ'!C58</f>
        <v>142</v>
      </c>
      <c r="D60" s="22"/>
      <c r="E60" s="21">
        <f>+'[1]５月データ'!E58</f>
        <v>181</v>
      </c>
      <c r="F60" s="22"/>
      <c r="G60" s="29">
        <f>+'[1]５月データ'!G58</f>
        <v>167</v>
      </c>
      <c r="H60" s="22"/>
      <c r="I60" s="21">
        <f t="shared" si="0"/>
        <v>348</v>
      </c>
      <c r="J60" s="23"/>
      <c r="L60" s="118" t="s">
        <v>139</v>
      </c>
      <c r="M60" s="119"/>
      <c r="N60" s="120">
        <f>'[1]５月データ'!C129</f>
        <v>-16</v>
      </c>
      <c r="O60" s="121"/>
      <c r="P60" s="120">
        <f>'[1]５月データ'!E129</f>
        <v>-20</v>
      </c>
      <c r="Q60" s="121"/>
      <c r="R60" s="120">
        <f>'[1]５月データ'!G129</f>
        <v>-17</v>
      </c>
      <c r="S60" s="121"/>
      <c r="T60" s="120">
        <f>'[1]５月データ'!I129</f>
        <v>-37</v>
      </c>
      <c r="U60" s="122"/>
    </row>
    <row r="61" spans="1:26" ht="18" customHeight="1">
      <c r="A61" s="24">
        <v>62</v>
      </c>
      <c r="B61" s="25" t="s">
        <v>56</v>
      </c>
      <c r="C61" s="10">
        <f>+'[1]５月データ'!C59</f>
        <v>164</v>
      </c>
      <c r="D61" s="11"/>
      <c r="E61" s="10">
        <f>+'[1]５月データ'!E59</f>
        <v>231</v>
      </c>
      <c r="F61" s="11"/>
      <c r="G61" s="10">
        <f>+'[1]５月データ'!G59</f>
        <v>174</v>
      </c>
      <c r="H61" s="11"/>
      <c r="I61" s="10">
        <f t="shared" si="0"/>
        <v>405</v>
      </c>
      <c r="J61" s="12"/>
      <c r="X61" s="77"/>
      <c r="Z61" s="77"/>
    </row>
    <row r="62" spans="1:26" ht="18" customHeight="1">
      <c r="A62" s="60">
        <v>63</v>
      </c>
      <c r="B62" s="50" t="s">
        <v>57</v>
      </c>
      <c r="C62" s="21">
        <f>+'[1]５月データ'!C60</f>
        <v>395</v>
      </c>
      <c r="D62" s="22"/>
      <c r="E62" s="21">
        <f>+'[1]５月データ'!E60</f>
        <v>436</v>
      </c>
      <c r="F62" s="22"/>
      <c r="G62" s="29">
        <f>+'[1]５月データ'!G60</f>
        <v>420</v>
      </c>
      <c r="H62" s="22"/>
      <c r="I62" s="21">
        <f t="shared" si="0"/>
        <v>856</v>
      </c>
      <c r="J62" s="23"/>
      <c r="S62" s="78" t="s">
        <v>140</v>
      </c>
    </row>
    <row r="63" spans="1:26" ht="18" customHeight="1">
      <c r="A63" s="24">
        <v>64</v>
      </c>
      <c r="B63" s="25" t="s">
        <v>58</v>
      </c>
      <c r="C63" s="10">
        <f>+'[1]５月データ'!C61</f>
        <v>153</v>
      </c>
      <c r="D63" s="11"/>
      <c r="E63" s="10">
        <f>+'[1]５月データ'!E61</f>
        <v>181</v>
      </c>
      <c r="F63" s="11"/>
      <c r="G63" s="10">
        <f>+'[1]５月データ'!G61</f>
        <v>114</v>
      </c>
      <c r="H63" s="11"/>
      <c r="I63" s="10">
        <f t="shared" si="0"/>
        <v>295</v>
      </c>
      <c r="J63" s="12"/>
      <c r="S63" t="s">
        <v>121</v>
      </c>
    </row>
    <row r="64" spans="1:26" ht="18" customHeight="1">
      <c r="A64" s="60">
        <v>65</v>
      </c>
      <c r="B64" s="50" t="s">
        <v>59</v>
      </c>
      <c r="C64" s="29">
        <f>+'[1]５月データ'!C62</f>
        <v>396</v>
      </c>
      <c r="D64" s="22"/>
      <c r="E64" s="21">
        <f>+'[1]５月データ'!E62</f>
        <v>515</v>
      </c>
      <c r="F64" s="22"/>
      <c r="G64" s="29">
        <f>+'[1]５月データ'!G62</f>
        <v>429</v>
      </c>
      <c r="H64" s="22"/>
      <c r="I64" s="21">
        <f t="shared" si="0"/>
        <v>944</v>
      </c>
      <c r="J64" s="23"/>
      <c r="L64" s="79"/>
      <c r="M64" s="79"/>
      <c r="N64" s="79"/>
      <c r="O64" s="79"/>
      <c r="P64" s="79"/>
      <c r="Q64" s="79"/>
      <c r="R64" s="79"/>
      <c r="S64" s="79"/>
      <c r="T64" s="79"/>
      <c r="U64" s="79"/>
    </row>
    <row r="65" spans="1:21" ht="18" customHeight="1">
      <c r="A65" s="24">
        <v>66</v>
      </c>
      <c r="B65" s="25" t="s">
        <v>60</v>
      </c>
      <c r="C65" s="10">
        <f>+'[1]５月データ'!C63</f>
        <v>173</v>
      </c>
      <c r="D65" s="11"/>
      <c r="E65" s="10">
        <f>+'[1]５月データ'!E63</f>
        <v>199</v>
      </c>
      <c r="F65" s="11"/>
      <c r="G65" s="10">
        <f>+'[1]５月データ'!G63</f>
        <v>177</v>
      </c>
      <c r="H65" s="11"/>
      <c r="I65" s="10">
        <f t="shared" si="0"/>
        <v>376</v>
      </c>
      <c r="J65" s="12"/>
      <c r="L65" s="91" t="s">
        <v>122</v>
      </c>
      <c r="M65" s="80"/>
      <c r="N65" s="81"/>
      <c r="O65" s="81"/>
      <c r="P65" s="81"/>
      <c r="Q65" s="81"/>
      <c r="R65" s="81"/>
      <c r="S65" s="81"/>
      <c r="T65" s="81"/>
      <c r="U65" s="81"/>
    </row>
    <row r="66" spans="1:21" ht="18" customHeight="1">
      <c r="A66" s="60">
        <v>67</v>
      </c>
      <c r="B66" s="50" t="s">
        <v>61</v>
      </c>
      <c r="C66" s="29">
        <f>+'[1]５月データ'!C64</f>
        <v>140</v>
      </c>
      <c r="D66" s="22"/>
      <c r="E66" s="21">
        <f>+'[1]５月データ'!E64</f>
        <v>209</v>
      </c>
      <c r="F66" s="22"/>
      <c r="G66" s="29">
        <f>+'[1]５月データ'!G64</f>
        <v>204</v>
      </c>
      <c r="H66" s="22"/>
      <c r="I66" s="21">
        <f t="shared" si="0"/>
        <v>413</v>
      </c>
      <c r="J66" s="23"/>
      <c r="L66" s="91" t="s">
        <v>123</v>
      </c>
      <c r="M66" s="92"/>
      <c r="N66" s="82"/>
      <c r="O66" s="82"/>
      <c r="P66" s="82"/>
      <c r="Q66" s="82"/>
      <c r="R66" s="82"/>
      <c r="S66" s="82"/>
      <c r="T66" s="82"/>
      <c r="U66" s="82"/>
    </row>
    <row r="67" spans="1:21" ht="18" customHeight="1">
      <c r="A67" s="24">
        <v>68</v>
      </c>
      <c r="B67" s="25" t="s">
        <v>62</v>
      </c>
      <c r="C67" s="10">
        <f>+'[1]５月データ'!C65</f>
        <v>170</v>
      </c>
      <c r="D67" s="11"/>
      <c r="E67" s="10">
        <f>+'[1]５月データ'!E65</f>
        <v>262</v>
      </c>
      <c r="F67" s="11"/>
      <c r="G67" s="10">
        <f>+'[1]５月データ'!G65</f>
        <v>240</v>
      </c>
      <c r="H67" s="11"/>
      <c r="I67" s="10">
        <f t="shared" si="0"/>
        <v>502</v>
      </c>
      <c r="J67" s="12"/>
      <c r="L67" s="127"/>
      <c r="M67" s="127"/>
      <c r="N67" s="128"/>
      <c r="O67" s="128"/>
      <c r="P67" s="128"/>
      <c r="Q67" s="128"/>
      <c r="R67" s="128"/>
      <c r="S67" s="128"/>
      <c r="T67" s="128"/>
      <c r="U67" s="128"/>
    </row>
    <row r="68" spans="1:21" ht="18" customHeight="1">
      <c r="A68" s="60">
        <v>69</v>
      </c>
      <c r="B68" s="50" t="s">
        <v>63</v>
      </c>
      <c r="C68" s="21">
        <f>+'[1]５月データ'!C66</f>
        <v>310</v>
      </c>
      <c r="D68" s="22"/>
      <c r="E68" s="21">
        <f>+'[1]５月データ'!E66</f>
        <v>546</v>
      </c>
      <c r="F68" s="22"/>
      <c r="G68" s="29">
        <f>+'[1]５月データ'!G66</f>
        <v>474</v>
      </c>
      <c r="H68" s="22"/>
      <c r="I68" s="21">
        <f t="shared" ref="I68:I81" si="3">E68+G68</f>
        <v>1020</v>
      </c>
      <c r="J68" s="23"/>
      <c r="L68" s="127"/>
      <c r="M68" s="127"/>
      <c r="N68" s="127"/>
      <c r="O68" s="127"/>
      <c r="P68" s="127"/>
      <c r="Q68" s="127"/>
      <c r="R68" s="127"/>
      <c r="S68" s="127"/>
      <c r="T68" s="127"/>
      <c r="U68" s="127"/>
    </row>
    <row r="69" spans="1:21" ht="18" customHeight="1" thickBot="1">
      <c r="A69" s="24">
        <v>70</v>
      </c>
      <c r="B69" s="25" t="s">
        <v>124</v>
      </c>
      <c r="C69" s="10">
        <f>+'[1]５月データ'!C67</f>
        <v>146</v>
      </c>
      <c r="D69" s="33"/>
      <c r="E69" s="10">
        <f>+'[1]５月データ'!E67</f>
        <v>242</v>
      </c>
      <c r="F69" s="33"/>
      <c r="G69" s="10">
        <f>+'[1]５月データ'!G67</f>
        <v>227</v>
      </c>
      <c r="H69" s="83"/>
      <c r="I69" s="10">
        <f t="shared" si="3"/>
        <v>469</v>
      </c>
      <c r="J69" s="12"/>
      <c r="L69" s="75" t="s">
        <v>125</v>
      </c>
      <c r="M69" s="75"/>
      <c r="N69" s="75"/>
      <c r="O69" s="75"/>
      <c r="P69" s="75"/>
      <c r="Q69" s="75"/>
      <c r="R69" s="75"/>
      <c r="S69" s="75"/>
      <c r="T69" s="75"/>
      <c r="U69" s="75"/>
    </row>
    <row r="70" spans="1:21" ht="18" customHeight="1" thickBot="1">
      <c r="A70" s="60">
        <v>71</v>
      </c>
      <c r="B70" s="50" t="s">
        <v>126</v>
      </c>
      <c r="C70" s="21">
        <f>+'[1]５月データ'!C68</f>
        <v>167</v>
      </c>
      <c r="D70" s="22"/>
      <c r="E70" s="21">
        <f>+'[1]５月データ'!E68</f>
        <v>231</v>
      </c>
      <c r="F70" s="22"/>
      <c r="G70" s="29">
        <f>+'[1]５月データ'!G68</f>
        <v>215</v>
      </c>
      <c r="H70" s="22"/>
      <c r="I70" s="21">
        <f t="shared" si="3"/>
        <v>446</v>
      </c>
      <c r="J70" s="23"/>
      <c r="L70" s="104"/>
      <c r="M70" s="105"/>
      <c r="N70" s="106" t="s">
        <v>69</v>
      </c>
      <c r="O70" s="105"/>
      <c r="P70" s="106" t="s">
        <v>70</v>
      </c>
      <c r="Q70" s="105"/>
      <c r="R70" s="106" t="s">
        <v>71</v>
      </c>
      <c r="S70" s="105"/>
      <c r="T70" s="106" t="s">
        <v>72</v>
      </c>
      <c r="U70" s="107"/>
    </row>
    <row r="71" spans="1:21" ht="18" customHeight="1">
      <c r="A71" s="24">
        <v>72</v>
      </c>
      <c r="B71" s="25" t="s">
        <v>127</v>
      </c>
      <c r="C71" s="10">
        <f>+'[1]５月データ'!C69</f>
        <v>268</v>
      </c>
      <c r="D71" s="33"/>
      <c r="E71" s="10">
        <f>+'[1]５月データ'!E69</f>
        <v>351</v>
      </c>
      <c r="F71" s="33"/>
      <c r="G71" s="10">
        <f>+'[1]５月データ'!G69</f>
        <v>292</v>
      </c>
      <c r="H71" s="83"/>
      <c r="I71" s="10">
        <f t="shared" si="3"/>
        <v>643</v>
      </c>
      <c r="J71" s="12"/>
      <c r="L71" s="114"/>
      <c r="M71" s="115"/>
      <c r="N71" s="116"/>
      <c r="O71" s="115"/>
      <c r="P71" s="116"/>
      <c r="Q71" s="115"/>
      <c r="R71" s="116"/>
      <c r="S71" s="115"/>
      <c r="T71" s="116"/>
      <c r="U71" s="117"/>
    </row>
    <row r="72" spans="1:21" ht="18" customHeight="1">
      <c r="A72" s="60">
        <v>73</v>
      </c>
      <c r="B72" s="50" t="s">
        <v>128</v>
      </c>
      <c r="C72" s="21">
        <f>+'[1]５月データ'!C70</f>
        <v>339</v>
      </c>
      <c r="D72" s="22"/>
      <c r="E72" s="21">
        <f>+'[1]５月データ'!E70</f>
        <v>436</v>
      </c>
      <c r="F72" s="22"/>
      <c r="G72" s="29">
        <f>+'[1]５月データ'!G70</f>
        <v>359</v>
      </c>
      <c r="H72" s="22"/>
      <c r="I72" s="21">
        <f t="shared" si="3"/>
        <v>795</v>
      </c>
      <c r="J72" s="23"/>
      <c r="L72" s="109" t="s">
        <v>120</v>
      </c>
      <c r="M72" s="110"/>
      <c r="N72" s="111">
        <f>'[1]５月データ'!D128</f>
        <v>1142</v>
      </c>
      <c r="O72" s="112"/>
      <c r="P72" s="111">
        <f>'[1]５月データ'!F128</f>
        <v>383</v>
      </c>
      <c r="Q72" s="112"/>
      <c r="R72" s="111">
        <f>'[1]５月データ'!H128</f>
        <v>1064</v>
      </c>
      <c r="S72" s="112"/>
      <c r="T72" s="111">
        <f>'[1]５月データ'!J128</f>
        <v>1447</v>
      </c>
      <c r="U72" s="113"/>
    </row>
    <row r="73" spans="1:21" ht="18" customHeight="1">
      <c r="A73" s="84">
        <v>74</v>
      </c>
      <c r="B73" s="85" t="s">
        <v>129</v>
      </c>
      <c r="C73" s="86">
        <f>+'[1]５月データ'!C71</f>
        <v>112</v>
      </c>
      <c r="D73" s="11"/>
      <c r="E73" s="86">
        <f>+'[1]５月データ'!E71</f>
        <v>207</v>
      </c>
      <c r="F73" s="11"/>
      <c r="G73" s="86">
        <f>+'[1]５月データ'!G71</f>
        <v>231</v>
      </c>
      <c r="H73" s="11"/>
      <c r="I73" s="86">
        <f t="shared" si="3"/>
        <v>438</v>
      </c>
      <c r="J73" s="12"/>
      <c r="L73" s="123"/>
      <c r="M73" s="124"/>
      <c r="N73" s="125"/>
      <c r="O73" s="124"/>
      <c r="P73" s="125"/>
      <c r="Q73" s="124"/>
      <c r="R73" s="125"/>
      <c r="S73" s="124"/>
      <c r="T73" s="125"/>
      <c r="U73" s="126"/>
    </row>
    <row r="74" spans="1:21" ht="18" customHeight="1" thickBot="1">
      <c r="A74" s="60">
        <v>75</v>
      </c>
      <c r="B74" s="50" t="s">
        <v>130</v>
      </c>
      <c r="C74" s="21">
        <f>+'[1]５月データ'!C72</f>
        <v>429</v>
      </c>
      <c r="D74" s="22"/>
      <c r="E74" s="21">
        <f>+'[1]５月データ'!E72</f>
        <v>451</v>
      </c>
      <c r="F74" s="22"/>
      <c r="G74" s="29">
        <f>+'[1]５月データ'!G72</f>
        <v>205</v>
      </c>
      <c r="H74" s="22"/>
      <c r="I74" s="21">
        <f t="shared" si="3"/>
        <v>656</v>
      </c>
      <c r="J74" s="23"/>
      <c r="L74" s="118" t="s">
        <v>141</v>
      </c>
      <c r="M74" s="119"/>
      <c r="N74" s="120">
        <f>'[1]５月データ'!D129</f>
        <v>-22</v>
      </c>
      <c r="O74" s="121"/>
      <c r="P74" s="120">
        <f>'[1]５月データ'!F129</f>
        <v>-6</v>
      </c>
      <c r="Q74" s="121"/>
      <c r="R74" s="120">
        <f>'[1]５月データ'!H129</f>
        <v>-17</v>
      </c>
      <c r="S74" s="121"/>
      <c r="T74" s="120">
        <f>'[1]５月データ'!J129</f>
        <v>-23</v>
      </c>
      <c r="U74" s="122"/>
    </row>
    <row r="75" spans="1:21" ht="18" customHeight="1">
      <c r="A75" s="24">
        <v>80</v>
      </c>
      <c r="B75" s="25" t="s">
        <v>116</v>
      </c>
      <c r="C75" s="10">
        <f>+'[1]５月データ'!C73</f>
        <v>480</v>
      </c>
      <c r="D75" s="33"/>
      <c r="E75" s="10">
        <f>+'[1]５月データ'!E73</f>
        <v>722</v>
      </c>
      <c r="F75" s="33"/>
      <c r="G75" s="10">
        <f>+'[1]５月データ'!G73</f>
        <v>788</v>
      </c>
      <c r="H75" s="33"/>
      <c r="I75" s="10">
        <f t="shared" si="3"/>
        <v>1510</v>
      </c>
      <c r="J75" s="12"/>
      <c r="L75" s="91"/>
    </row>
    <row r="76" spans="1:21" ht="18" customHeight="1">
      <c r="A76" s="60">
        <v>81</v>
      </c>
      <c r="B76" s="50" t="s">
        <v>131</v>
      </c>
      <c r="C76" s="21">
        <f>+'[1]５月データ'!C74</f>
        <v>293</v>
      </c>
      <c r="D76" s="59"/>
      <c r="E76" s="21">
        <f>+'[1]５月データ'!E74</f>
        <v>409</v>
      </c>
      <c r="F76" s="59"/>
      <c r="G76" s="29">
        <f>+'[1]５月データ'!G74</f>
        <v>435</v>
      </c>
      <c r="H76" s="59"/>
      <c r="I76" s="21">
        <f t="shared" si="3"/>
        <v>844</v>
      </c>
      <c r="J76" s="23"/>
      <c r="L76" s="91"/>
      <c r="S76" s="78" t="s">
        <v>142</v>
      </c>
    </row>
    <row r="77" spans="1:21" ht="18" customHeight="1">
      <c r="A77" s="24">
        <v>82</v>
      </c>
      <c r="B77" s="25" t="s">
        <v>132</v>
      </c>
      <c r="C77" s="10">
        <f>+'[1]５月データ'!C75</f>
        <v>234</v>
      </c>
      <c r="D77" s="33"/>
      <c r="E77" s="10">
        <f>+'[1]５月データ'!E75</f>
        <v>340</v>
      </c>
      <c r="F77" s="33"/>
      <c r="G77" s="10">
        <f>+'[1]５月データ'!G75</f>
        <v>341</v>
      </c>
      <c r="H77" s="33"/>
      <c r="I77" s="10">
        <f t="shared" si="3"/>
        <v>681</v>
      </c>
      <c r="J77" s="12"/>
      <c r="S77" t="s">
        <v>121</v>
      </c>
    </row>
    <row r="78" spans="1:21" ht="18" customHeight="1">
      <c r="A78" s="60">
        <v>83</v>
      </c>
      <c r="B78" s="50" t="s">
        <v>133</v>
      </c>
      <c r="C78" s="21">
        <f>+'[1]５月データ'!C76</f>
        <v>265</v>
      </c>
      <c r="D78" s="59"/>
      <c r="E78" s="21">
        <f>+'[1]５月データ'!E76</f>
        <v>390</v>
      </c>
      <c r="F78" s="59"/>
      <c r="G78" s="29">
        <f>+'[1]５月データ'!G76</f>
        <v>428</v>
      </c>
      <c r="H78" s="59"/>
      <c r="I78" s="21">
        <f t="shared" si="3"/>
        <v>818</v>
      </c>
      <c r="J78" s="23"/>
    </row>
    <row r="79" spans="1:21" ht="18" customHeight="1">
      <c r="A79" s="24">
        <v>84</v>
      </c>
      <c r="B79" s="25" t="s">
        <v>134</v>
      </c>
      <c r="C79" s="10">
        <f>+'[1]５月データ'!C77</f>
        <v>150</v>
      </c>
      <c r="D79" s="33"/>
      <c r="E79" s="10">
        <f>+'[1]５月データ'!E77</f>
        <v>262</v>
      </c>
      <c r="F79" s="33"/>
      <c r="G79" s="10">
        <f>+'[1]５月データ'!G77</f>
        <v>270</v>
      </c>
      <c r="H79" s="33"/>
      <c r="I79" s="10">
        <f t="shared" si="3"/>
        <v>532</v>
      </c>
      <c r="J79" s="12"/>
    </row>
    <row r="80" spans="1:21" ht="18" customHeight="1">
      <c r="A80" s="60">
        <v>85</v>
      </c>
      <c r="B80" s="50" t="s">
        <v>135</v>
      </c>
      <c r="C80" s="21">
        <f>+'[1]５月データ'!C78</f>
        <v>241</v>
      </c>
      <c r="D80" s="59"/>
      <c r="E80" s="21">
        <f>+'[1]５月データ'!E78</f>
        <v>386</v>
      </c>
      <c r="F80" s="59"/>
      <c r="G80" s="29">
        <f>+'[1]５月データ'!G78</f>
        <v>410</v>
      </c>
      <c r="H80" s="59"/>
      <c r="I80" s="21">
        <f t="shared" si="3"/>
        <v>796</v>
      </c>
      <c r="J80" s="23"/>
      <c r="P80" s="129" t="s">
        <v>143</v>
      </c>
      <c r="Q80" s="129"/>
      <c r="R80" s="129"/>
      <c r="S80" s="129"/>
      <c r="T80" s="129"/>
      <c r="U80" s="129"/>
    </row>
    <row r="81" spans="1:21" ht="18" customHeight="1" thickBot="1">
      <c r="A81" s="35">
        <v>86</v>
      </c>
      <c r="B81" s="36" t="s">
        <v>136</v>
      </c>
      <c r="C81" s="37">
        <f>+'[1]５月データ'!C79</f>
        <v>118</v>
      </c>
      <c r="D81" s="87"/>
      <c r="E81" s="37">
        <f>+'[1]５月データ'!E79</f>
        <v>198</v>
      </c>
      <c r="F81" s="88"/>
      <c r="G81" s="37">
        <f>+'[1]５月データ'!G79</f>
        <v>212</v>
      </c>
      <c r="H81" s="87"/>
      <c r="I81" s="37">
        <f t="shared" si="3"/>
        <v>410</v>
      </c>
      <c r="J81" s="89"/>
      <c r="L81"/>
      <c r="U81" t="s">
        <v>144</v>
      </c>
    </row>
    <row r="83" spans="1:21" ht="18" customHeight="1">
      <c r="D83" s="46"/>
      <c r="L83"/>
    </row>
    <row r="124" spans="9:9" customFormat="1" ht="18" customHeight="1">
      <c r="I124" s="90"/>
    </row>
  </sheetData>
  <mergeCells count="75">
    <mergeCell ref="P80:U80"/>
    <mergeCell ref="L72:M72"/>
    <mergeCell ref="N72:O72"/>
    <mergeCell ref="P72:Q72"/>
    <mergeCell ref="R72:S72"/>
    <mergeCell ref="T72:U72"/>
    <mergeCell ref="L73:M73"/>
    <mergeCell ref="N73:O73"/>
    <mergeCell ref="P73:Q73"/>
    <mergeCell ref="R73:S73"/>
    <mergeCell ref="T73:U73"/>
    <mergeCell ref="L74:M74"/>
    <mergeCell ref="N74:O74"/>
    <mergeCell ref="P74:Q74"/>
    <mergeCell ref="R74:S74"/>
    <mergeCell ref="T74:U74"/>
    <mergeCell ref="L70:M70"/>
    <mergeCell ref="N70:O70"/>
    <mergeCell ref="P70:Q70"/>
    <mergeCell ref="R70:S70"/>
    <mergeCell ref="T70:U70"/>
    <mergeCell ref="L71:M71"/>
    <mergeCell ref="N71:O71"/>
    <mergeCell ref="P71:Q71"/>
    <mergeCell ref="R71:S71"/>
    <mergeCell ref="T71:U71"/>
    <mergeCell ref="L67:M67"/>
    <mergeCell ref="N67:O67"/>
    <mergeCell ref="P67:Q67"/>
    <mergeCell ref="R67:S67"/>
    <mergeCell ref="T67:U67"/>
    <mergeCell ref="L68:M68"/>
    <mergeCell ref="N68:O68"/>
    <mergeCell ref="P68:Q68"/>
    <mergeCell ref="R68:S68"/>
    <mergeCell ref="T68:U68"/>
    <mergeCell ref="L59:M59"/>
    <mergeCell ref="N59:O59"/>
    <mergeCell ref="P59:Q59"/>
    <mergeCell ref="R59:S59"/>
    <mergeCell ref="T59:U59"/>
    <mergeCell ref="L60:M60"/>
    <mergeCell ref="N60:O60"/>
    <mergeCell ref="P60:Q60"/>
    <mergeCell ref="R60:S60"/>
    <mergeCell ref="T60:U60"/>
    <mergeCell ref="L57:M57"/>
    <mergeCell ref="N57:O57"/>
    <mergeCell ref="P57:Q57"/>
    <mergeCell ref="R57:S57"/>
    <mergeCell ref="T57:U57"/>
    <mergeCell ref="L58:M58"/>
    <mergeCell ref="N58:O58"/>
    <mergeCell ref="P58:Q58"/>
    <mergeCell ref="R58:S58"/>
    <mergeCell ref="T58:U58"/>
    <mergeCell ref="L32:U32"/>
    <mergeCell ref="N33:O33"/>
    <mergeCell ref="P33:Q33"/>
    <mergeCell ref="R33:S33"/>
    <mergeCell ref="T33:U33"/>
    <mergeCell ref="L56:M56"/>
    <mergeCell ref="N56:O56"/>
    <mergeCell ref="P56:Q56"/>
    <mergeCell ref="R56:S56"/>
    <mergeCell ref="T56:U56"/>
    <mergeCell ref="A1:U1"/>
    <mergeCell ref="C2:D2"/>
    <mergeCell ref="E2:F2"/>
    <mergeCell ref="G2:H2"/>
    <mergeCell ref="I2:J2"/>
    <mergeCell ref="N2:O2"/>
    <mergeCell ref="P2:Q2"/>
    <mergeCell ref="R2:S2"/>
    <mergeCell ref="T2:U2"/>
  </mergeCells>
  <phoneticPr fontId="19"/>
  <printOptions horizontalCentered="1"/>
  <pageMargins left="0.19685039370078741" right="0.19685039370078741" top="0.27559055118110237" bottom="0.19685039370078741" header="0.27559055118110237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地区別人口世帯表</vt:lpstr>
      <vt:lpstr>地区別人口世帯表!Print_Area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H24-NPC-099</dc:creator>
  <cp:lastModifiedBy>tahara</cp:lastModifiedBy>
  <cp:lastPrinted>2017-12-07T02:51:05Z</cp:lastPrinted>
  <dcterms:created xsi:type="dcterms:W3CDTF">2017-11-09T02:05:26Z</dcterms:created>
  <dcterms:modified xsi:type="dcterms:W3CDTF">2018-06-11T05:58:17Z</dcterms:modified>
</cp:coreProperties>
</file>