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1"/>
  </bookViews>
  <sheets>
    <sheet name="CSVデータ貼付（年齢別）" sheetId="1" r:id="rId1"/>
    <sheet name="年齢別人口集計表" sheetId="2" r:id="rId2"/>
  </sheets>
  <definedNames/>
  <calcPr fullCalcOnLoad="1"/>
</workbook>
</file>

<file path=xl/sharedStrings.xml><?xml version="1.0" encoding="utf-8"?>
<sst xmlns="http://schemas.openxmlformats.org/spreadsheetml/2006/main" count="62" uniqueCount="19">
  <si>
    <t>　年齢別　人口集計表　（1歳階層）</t>
  </si>
  <si>
    <t>作 成 日 ：</t>
  </si>
  <si>
    <t>年齢判定：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</si>
  <si>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</si>
  <si>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</si>
  <si>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</si>
  <si>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</si>
  <si>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</si>
  <si>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</si>
  <si>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</si>
  <si>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</si>
  <si>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</si>
  <si>
    <t>GOKEI</t>
  </si>
  <si>
    <t xml:space="preserve">0-14 </t>
  </si>
  <si>
    <t>15-16</t>
  </si>
  <si>
    <t xml:space="preserve">65-  </t>
  </si>
  <si>
    <t>平成　26年  3月 31日　現在</t>
  </si>
  <si>
    <t>平成　26. 4.  3</t>
  </si>
  <si>
    <t>平成　26. 3. 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</si>
</sst>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26" applyFont="1" applyBorder="1" applyAlignment="1">
      <alignment/>
    </xf>
    <xf numFmtId="0" fontId="0" fillId="0" borderId="10" xfId="0" applyBorder="1" applyAlignment="1">
      <alignment/>
    </xf>
    <xf numFmtId="38" fontId="0" fillId="0" borderId="10" xfId="126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38" fontId="0" fillId="0" borderId="0" xfId="126" applyFont="1" applyAlignment="1">
      <alignment vertical="center"/>
    </xf>
    <xf numFmtId="0" fontId="0" fillId="0" borderId="19" xfId="0" applyBorder="1" applyAlignment="1">
      <alignment/>
    </xf>
    <xf numFmtId="38" fontId="0" fillId="0" borderId="19" xfId="126" applyFont="1" applyBorder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1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標準 6" xfId="158"/>
    <cellStyle name="良い" xfId="159"/>
    <cellStyle name="良い 2" xfId="160"/>
    <cellStyle name="良い 3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G9" sqref="G9"/>
    </sheetView>
  </sheetViews>
  <sheetFormatPr defaultColWidth="9.00390625" defaultRowHeight="13.5"/>
  <sheetData>
    <row r="1" spans="1:4" ht="13.5">
      <c r="A1" s="21">
        <v>0</v>
      </c>
      <c r="B1" s="21">
        <v>273</v>
      </c>
      <c r="C1" s="21">
        <v>249</v>
      </c>
      <c r="D1" s="21">
        <v>522</v>
      </c>
    </row>
    <row r="2" spans="1:4" ht="13.5">
      <c r="A2" s="21">
        <v>1</v>
      </c>
      <c r="B2" s="21">
        <v>293</v>
      </c>
      <c r="C2" s="21">
        <v>260</v>
      </c>
      <c r="D2" s="21">
        <v>553</v>
      </c>
    </row>
    <row r="3" spans="1:4" ht="13.5">
      <c r="A3" s="21">
        <v>2</v>
      </c>
      <c r="B3" s="21">
        <v>297</v>
      </c>
      <c r="C3" s="21">
        <v>274</v>
      </c>
      <c r="D3" s="21">
        <v>571</v>
      </c>
    </row>
    <row r="4" spans="1:4" ht="13.5">
      <c r="A4" s="21">
        <v>3</v>
      </c>
      <c r="B4" s="21">
        <v>286</v>
      </c>
      <c r="C4" s="21">
        <v>254</v>
      </c>
      <c r="D4" s="21">
        <v>540</v>
      </c>
    </row>
    <row r="5" spans="1:4" ht="13.5">
      <c r="A5" s="21">
        <v>4</v>
      </c>
      <c r="B5" s="21">
        <v>275</v>
      </c>
      <c r="C5" s="21">
        <v>271</v>
      </c>
      <c r="D5" s="21">
        <v>546</v>
      </c>
    </row>
    <row r="6" spans="1:4" ht="13.5">
      <c r="A6" s="21">
        <v>5</v>
      </c>
      <c r="B6" s="21">
        <v>320</v>
      </c>
      <c r="C6" s="21">
        <v>266</v>
      </c>
      <c r="D6" s="21">
        <v>586</v>
      </c>
    </row>
    <row r="7" spans="1:4" ht="13.5">
      <c r="A7" s="21">
        <v>6</v>
      </c>
      <c r="B7" s="21">
        <v>291</v>
      </c>
      <c r="C7" s="21">
        <v>253</v>
      </c>
      <c r="D7" s="21">
        <v>544</v>
      </c>
    </row>
    <row r="8" spans="1:4" ht="13.5">
      <c r="A8" s="21">
        <v>7</v>
      </c>
      <c r="B8" s="21">
        <v>292</v>
      </c>
      <c r="C8" s="21">
        <v>285</v>
      </c>
      <c r="D8" s="21">
        <v>577</v>
      </c>
    </row>
    <row r="9" spans="1:4" ht="13.5">
      <c r="A9" s="21">
        <v>8</v>
      </c>
      <c r="B9" s="21">
        <v>292</v>
      </c>
      <c r="C9" s="21">
        <v>248</v>
      </c>
      <c r="D9" s="21">
        <v>540</v>
      </c>
    </row>
    <row r="10" spans="1:4" ht="13.5">
      <c r="A10" s="21">
        <v>9</v>
      </c>
      <c r="B10" s="21">
        <v>304</v>
      </c>
      <c r="C10" s="21">
        <v>268</v>
      </c>
      <c r="D10" s="21">
        <v>572</v>
      </c>
    </row>
    <row r="11" spans="1:4" ht="13.5">
      <c r="A11" s="21">
        <v>10</v>
      </c>
      <c r="B11" s="21">
        <v>325</v>
      </c>
      <c r="C11" s="21">
        <v>297</v>
      </c>
      <c r="D11" s="21">
        <v>622</v>
      </c>
    </row>
    <row r="12" spans="1:4" ht="13.5">
      <c r="A12" s="21">
        <v>11</v>
      </c>
      <c r="B12" s="21">
        <v>302</v>
      </c>
      <c r="C12" s="21">
        <v>285</v>
      </c>
      <c r="D12" s="21">
        <v>587</v>
      </c>
    </row>
    <row r="13" spans="1:4" ht="13.5">
      <c r="A13" s="21">
        <v>12</v>
      </c>
      <c r="B13" s="21">
        <v>316</v>
      </c>
      <c r="C13" s="21">
        <v>282</v>
      </c>
      <c r="D13" s="21">
        <v>598</v>
      </c>
    </row>
    <row r="14" spans="1:4" ht="13.5">
      <c r="A14" s="21">
        <v>13</v>
      </c>
      <c r="B14" s="21">
        <v>326</v>
      </c>
      <c r="C14" s="21">
        <v>299</v>
      </c>
      <c r="D14" s="21">
        <v>625</v>
      </c>
    </row>
    <row r="15" spans="1:4" ht="13.5">
      <c r="A15" s="21">
        <v>14</v>
      </c>
      <c r="B15" s="21">
        <v>331</v>
      </c>
      <c r="C15" s="21">
        <v>286</v>
      </c>
      <c r="D15" s="21">
        <v>617</v>
      </c>
    </row>
    <row r="16" spans="1:4" ht="13.5">
      <c r="A16" s="21">
        <v>15</v>
      </c>
      <c r="B16" s="21">
        <v>300</v>
      </c>
      <c r="C16" s="21">
        <v>327</v>
      </c>
      <c r="D16" s="21">
        <v>627</v>
      </c>
    </row>
    <row r="17" spans="1:4" ht="13.5">
      <c r="A17" s="21">
        <v>16</v>
      </c>
      <c r="B17" s="21">
        <v>343</v>
      </c>
      <c r="C17" s="21">
        <v>314</v>
      </c>
      <c r="D17" s="21">
        <v>657</v>
      </c>
    </row>
    <row r="18" spans="1:4" ht="13.5">
      <c r="A18" s="21">
        <v>17</v>
      </c>
      <c r="B18" s="21">
        <v>339</v>
      </c>
      <c r="C18" s="21">
        <v>315</v>
      </c>
      <c r="D18" s="21">
        <v>654</v>
      </c>
    </row>
    <row r="19" spans="1:4" ht="13.5">
      <c r="A19" s="21">
        <v>18</v>
      </c>
      <c r="B19" s="21">
        <v>367</v>
      </c>
      <c r="C19" s="21">
        <v>357</v>
      </c>
      <c r="D19" s="21">
        <v>724</v>
      </c>
    </row>
    <row r="20" spans="1:4" ht="13.5">
      <c r="A20" s="21">
        <v>19</v>
      </c>
      <c r="B20" s="21">
        <v>396</v>
      </c>
      <c r="C20" s="21">
        <v>379</v>
      </c>
      <c r="D20" s="21">
        <v>775</v>
      </c>
    </row>
    <row r="21" spans="1:4" ht="13.5">
      <c r="A21" s="21">
        <v>20</v>
      </c>
      <c r="B21" s="21">
        <v>389</v>
      </c>
      <c r="C21" s="21">
        <v>360</v>
      </c>
      <c r="D21" s="21">
        <v>749</v>
      </c>
    </row>
    <row r="22" spans="1:4" ht="13.5">
      <c r="A22" s="21">
        <v>21</v>
      </c>
      <c r="B22" s="21">
        <v>441</v>
      </c>
      <c r="C22" s="21">
        <v>433</v>
      </c>
      <c r="D22" s="21">
        <v>874</v>
      </c>
    </row>
    <row r="23" spans="1:4" ht="13.5">
      <c r="A23" s="21">
        <v>22</v>
      </c>
      <c r="B23" s="21">
        <v>423</v>
      </c>
      <c r="C23" s="21">
        <v>340</v>
      </c>
      <c r="D23" s="21">
        <v>763</v>
      </c>
    </row>
    <row r="24" spans="1:4" ht="13.5">
      <c r="A24" s="21">
        <v>23</v>
      </c>
      <c r="B24" s="21">
        <v>474</v>
      </c>
      <c r="C24" s="21">
        <v>376</v>
      </c>
      <c r="D24" s="21">
        <v>850</v>
      </c>
    </row>
    <row r="25" spans="1:4" ht="13.5">
      <c r="A25" s="21">
        <v>24</v>
      </c>
      <c r="B25" s="21">
        <v>456</v>
      </c>
      <c r="C25" s="21">
        <v>384</v>
      </c>
      <c r="D25" s="21">
        <v>840</v>
      </c>
    </row>
    <row r="26" spans="1:4" ht="13.5">
      <c r="A26" s="21">
        <v>25</v>
      </c>
      <c r="B26" s="21">
        <v>436</v>
      </c>
      <c r="C26" s="21">
        <v>377</v>
      </c>
      <c r="D26" s="21">
        <v>813</v>
      </c>
    </row>
    <row r="27" spans="1:4" ht="13.5">
      <c r="A27" s="21">
        <v>26</v>
      </c>
      <c r="B27" s="21">
        <v>425</v>
      </c>
      <c r="C27" s="21">
        <v>418</v>
      </c>
      <c r="D27" s="21">
        <v>843</v>
      </c>
    </row>
    <row r="28" spans="1:4" ht="13.5">
      <c r="A28" s="21">
        <v>27</v>
      </c>
      <c r="B28" s="21">
        <v>412</v>
      </c>
      <c r="C28" s="21">
        <v>415</v>
      </c>
      <c r="D28" s="21">
        <v>827</v>
      </c>
    </row>
    <row r="29" spans="1:4" ht="13.5">
      <c r="A29" s="21">
        <v>28</v>
      </c>
      <c r="B29" s="21">
        <v>447</v>
      </c>
      <c r="C29" s="21">
        <v>354</v>
      </c>
      <c r="D29" s="21">
        <v>801</v>
      </c>
    </row>
    <row r="30" spans="1:4" ht="13.5">
      <c r="A30" s="21">
        <v>29</v>
      </c>
      <c r="B30" s="21">
        <v>412</v>
      </c>
      <c r="C30" s="21">
        <v>344</v>
      </c>
      <c r="D30" s="21">
        <v>756</v>
      </c>
    </row>
    <row r="31" spans="1:4" ht="13.5">
      <c r="A31" s="21">
        <v>30</v>
      </c>
      <c r="B31" s="21">
        <v>444</v>
      </c>
      <c r="C31" s="21">
        <v>426</v>
      </c>
      <c r="D31" s="21">
        <v>870</v>
      </c>
    </row>
    <row r="32" spans="1:4" ht="13.5">
      <c r="A32" s="21">
        <v>31</v>
      </c>
      <c r="B32" s="21">
        <v>418</v>
      </c>
      <c r="C32" s="21">
        <v>358</v>
      </c>
      <c r="D32" s="21">
        <v>776</v>
      </c>
    </row>
    <row r="33" spans="1:4" ht="13.5">
      <c r="A33" s="21">
        <v>32</v>
      </c>
      <c r="B33" s="21">
        <v>383</v>
      </c>
      <c r="C33" s="21">
        <v>373</v>
      </c>
      <c r="D33" s="21">
        <v>756</v>
      </c>
    </row>
    <row r="34" spans="1:4" ht="13.5">
      <c r="A34" s="21">
        <v>33</v>
      </c>
      <c r="B34" s="21">
        <v>428</v>
      </c>
      <c r="C34" s="21">
        <v>350</v>
      </c>
      <c r="D34" s="21">
        <v>778</v>
      </c>
    </row>
    <row r="35" spans="1:4" ht="13.5">
      <c r="A35" s="21">
        <v>34</v>
      </c>
      <c r="B35" s="21">
        <v>434</v>
      </c>
      <c r="C35" s="21">
        <v>336</v>
      </c>
      <c r="D35" s="21">
        <v>770</v>
      </c>
    </row>
    <row r="36" spans="1:4" ht="13.5">
      <c r="A36" s="21">
        <v>35</v>
      </c>
      <c r="B36" s="21">
        <v>469</v>
      </c>
      <c r="C36" s="21">
        <v>370</v>
      </c>
      <c r="D36" s="21">
        <v>839</v>
      </c>
    </row>
    <row r="37" spans="1:4" ht="13.5">
      <c r="A37" s="21">
        <v>36</v>
      </c>
      <c r="B37" s="21">
        <v>461</v>
      </c>
      <c r="C37" s="21">
        <v>362</v>
      </c>
      <c r="D37" s="21">
        <v>823</v>
      </c>
    </row>
    <row r="38" spans="1:4" ht="13.5">
      <c r="A38" s="21">
        <v>37</v>
      </c>
      <c r="B38" s="21">
        <v>486</v>
      </c>
      <c r="C38" s="21">
        <v>369</v>
      </c>
      <c r="D38" s="21">
        <v>855</v>
      </c>
    </row>
    <row r="39" spans="1:4" ht="13.5">
      <c r="A39" s="21">
        <v>38</v>
      </c>
      <c r="B39" s="21">
        <v>386</v>
      </c>
      <c r="C39" s="21">
        <v>393</v>
      </c>
      <c r="D39" s="21">
        <v>779</v>
      </c>
    </row>
    <row r="40" spans="1:4" ht="13.5">
      <c r="A40" s="21">
        <v>39</v>
      </c>
      <c r="B40" s="21">
        <v>452</v>
      </c>
      <c r="C40" s="21">
        <v>401</v>
      </c>
      <c r="D40" s="21">
        <v>853</v>
      </c>
    </row>
    <row r="41" spans="1:4" ht="13.5">
      <c r="A41" s="21">
        <v>40</v>
      </c>
      <c r="B41" s="21">
        <v>473</v>
      </c>
      <c r="C41" s="21">
        <v>401</v>
      </c>
      <c r="D41" s="21">
        <v>874</v>
      </c>
    </row>
    <row r="42" spans="1:4" ht="13.5">
      <c r="A42" s="21">
        <v>41</v>
      </c>
      <c r="B42" s="21">
        <v>505</v>
      </c>
      <c r="C42" s="21">
        <v>435</v>
      </c>
      <c r="D42" s="21">
        <v>940</v>
      </c>
    </row>
    <row r="43" spans="1:4" ht="13.5">
      <c r="A43" s="21">
        <v>42</v>
      </c>
      <c r="B43" s="21">
        <v>486</v>
      </c>
      <c r="C43" s="21">
        <v>419</v>
      </c>
      <c r="D43" s="21">
        <v>905</v>
      </c>
    </row>
    <row r="44" spans="1:4" ht="13.5">
      <c r="A44" s="21">
        <v>43</v>
      </c>
      <c r="B44" s="21">
        <v>434</v>
      </c>
      <c r="C44" s="21">
        <v>407</v>
      </c>
      <c r="D44" s="21">
        <v>841</v>
      </c>
    </row>
    <row r="45" spans="1:4" ht="13.5">
      <c r="A45" s="21">
        <v>44</v>
      </c>
      <c r="B45" s="21">
        <v>409</v>
      </c>
      <c r="C45" s="21">
        <v>359</v>
      </c>
      <c r="D45" s="21">
        <v>768</v>
      </c>
    </row>
    <row r="46" spans="1:4" ht="13.5">
      <c r="A46" s="21">
        <v>45</v>
      </c>
      <c r="B46" s="21">
        <v>450</v>
      </c>
      <c r="C46" s="21">
        <v>396</v>
      </c>
      <c r="D46" s="21">
        <v>846</v>
      </c>
    </row>
    <row r="47" spans="1:4" ht="13.5">
      <c r="A47" s="21">
        <v>46</v>
      </c>
      <c r="B47" s="21">
        <v>462</v>
      </c>
      <c r="C47" s="21">
        <v>426</v>
      </c>
      <c r="D47" s="21">
        <v>888</v>
      </c>
    </row>
    <row r="48" spans="1:4" ht="13.5">
      <c r="A48" s="21">
        <v>47</v>
      </c>
      <c r="B48" s="21">
        <v>363</v>
      </c>
      <c r="C48" s="21">
        <v>334</v>
      </c>
      <c r="D48" s="21">
        <v>697</v>
      </c>
    </row>
    <row r="49" spans="1:4" ht="13.5">
      <c r="A49" s="21">
        <v>48</v>
      </c>
      <c r="B49" s="21">
        <v>415</v>
      </c>
      <c r="C49" s="21">
        <v>373</v>
      </c>
      <c r="D49" s="21">
        <v>788</v>
      </c>
    </row>
    <row r="50" spans="1:4" ht="13.5">
      <c r="A50" s="21">
        <v>49</v>
      </c>
      <c r="B50" s="21">
        <v>413</v>
      </c>
      <c r="C50" s="21">
        <v>392</v>
      </c>
      <c r="D50" s="21">
        <v>805</v>
      </c>
    </row>
    <row r="51" spans="1:4" ht="13.5">
      <c r="A51" s="21">
        <v>50</v>
      </c>
      <c r="B51" s="21">
        <v>383</v>
      </c>
      <c r="C51" s="21">
        <v>375</v>
      </c>
      <c r="D51" s="21">
        <v>758</v>
      </c>
    </row>
    <row r="52" spans="1:4" ht="13.5">
      <c r="A52" s="21">
        <v>51</v>
      </c>
      <c r="B52" s="21">
        <v>439</v>
      </c>
      <c r="C52" s="21">
        <v>386</v>
      </c>
      <c r="D52" s="21">
        <v>825</v>
      </c>
    </row>
    <row r="53" spans="1:4" ht="13.5">
      <c r="A53" s="21">
        <v>52</v>
      </c>
      <c r="B53" s="21">
        <v>406</v>
      </c>
      <c r="C53" s="21">
        <v>412</v>
      </c>
      <c r="D53" s="21">
        <v>818</v>
      </c>
    </row>
    <row r="54" spans="1:4" ht="13.5">
      <c r="A54" s="21">
        <v>53</v>
      </c>
      <c r="B54" s="21">
        <v>397</v>
      </c>
      <c r="C54" s="21">
        <v>374</v>
      </c>
      <c r="D54" s="21">
        <v>771</v>
      </c>
    </row>
    <row r="55" spans="1:4" ht="13.5">
      <c r="A55" s="21">
        <v>54</v>
      </c>
      <c r="B55" s="21">
        <v>427</v>
      </c>
      <c r="C55" s="21">
        <v>424</v>
      </c>
      <c r="D55" s="21">
        <v>851</v>
      </c>
    </row>
    <row r="56" spans="1:4" ht="13.5">
      <c r="A56" s="21">
        <v>55</v>
      </c>
      <c r="B56" s="21">
        <v>461</v>
      </c>
      <c r="C56" s="21">
        <v>396</v>
      </c>
      <c r="D56" s="21">
        <v>857</v>
      </c>
    </row>
    <row r="57" spans="1:4" ht="13.5">
      <c r="A57" s="21">
        <v>56</v>
      </c>
      <c r="B57" s="21">
        <v>419</v>
      </c>
      <c r="C57" s="21">
        <v>378</v>
      </c>
      <c r="D57" s="21">
        <v>797</v>
      </c>
    </row>
    <row r="58" spans="1:4" ht="13.5">
      <c r="A58" s="21">
        <v>57</v>
      </c>
      <c r="B58" s="21">
        <v>421</v>
      </c>
      <c r="C58" s="21">
        <v>365</v>
      </c>
      <c r="D58" s="21">
        <v>786</v>
      </c>
    </row>
    <row r="59" spans="1:4" ht="13.5">
      <c r="A59" s="21">
        <v>58</v>
      </c>
      <c r="B59" s="21">
        <v>463</v>
      </c>
      <c r="C59" s="21">
        <v>440</v>
      </c>
      <c r="D59" s="21">
        <v>903</v>
      </c>
    </row>
    <row r="60" spans="1:4" ht="13.5">
      <c r="A60" s="21">
        <v>59</v>
      </c>
      <c r="B60" s="21">
        <v>477</v>
      </c>
      <c r="C60" s="21">
        <v>391</v>
      </c>
      <c r="D60" s="21">
        <v>868</v>
      </c>
    </row>
    <row r="61" spans="1:4" ht="13.5">
      <c r="A61" s="21">
        <v>60</v>
      </c>
      <c r="B61" s="21">
        <v>436</v>
      </c>
      <c r="C61" s="21">
        <v>394</v>
      </c>
      <c r="D61" s="21">
        <v>830</v>
      </c>
    </row>
    <row r="62" spans="1:4" ht="13.5">
      <c r="A62" s="21">
        <v>61</v>
      </c>
      <c r="B62" s="21">
        <v>462</v>
      </c>
      <c r="C62" s="21">
        <v>437</v>
      </c>
      <c r="D62" s="21">
        <v>899</v>
      </c>
    </row>
    <row r="63" spans="1:4" ht="13.5">
      <c r="A63" s="21">
        <v>62</v>
      </c>
      <c r="B63" s="21">
        <v>444</v>
      </c>
      <c r="C63" s="21">
        <v>443</v>
      </c>
      <c r="D63" s="21">
        <v>887</v>
      </c>
    </row>
    <row r="64" spans="1:4" ht="13.5">
      <c r="A64" s="21">
        <v>63</v>
      </c>
      <c r="B64" s="21">
        <v>476</v>
      </c>
      <c r="C64" s="21">
        <v>451</v>
      </c>
      <c r="D64" s="21">
        <v>927</v>
      </c>
    </row>
    <row r="65" spans="1:4" ht="13.5">
      <c r="A65" s="21">
        <v>64</v>
      </c>
      <c r="B65" s="21">
        <v>559</v>
      </c>
      <c r="C65" s="21">
        <v>492</v>
      </c>
      <c r="D65" s="21">
        <v>1051</v>
      </c>
    </row>
    <row r="66" spans="1:4" ht="13.5">
      <c r="A66" s="21">
        <v>65</v>
      </c>
      <c r="B66" s="21">
        <v>544</v>
      </c>
      <c r="C66" s="21">
        <v>511</v>
      </c>
      <c r="D66" s="21">
        <v>1055</v>
      </c>
    </row>
    <row r="67" spans="1:4" ht="13.5">
      <c r="A67" s="21">
        <v>66</v>
      </c>
      <c r="B67" s="21">
        <v>552</v>
      </c>
      <c r="C67" s="21">
        <v>465</v>
      </c>
      <c r="D67" s="21">
        <v>1017</v>
      </c>
    </row>
    <row r="68" spans="1:4" ht="13.5">
      <c r="A68" s="21">
        <v>67</v>
      </c>
      <c r="B68" s="21">
        <v>405</v>
      </c>
      <c r="C68" s="21">
        <v>402</v>
      </c>
      <c r="D68" s="21">
        <v>807</v>
      </c>
    </row>
    <row r="69" spans="1:4" ht="13.5">
      <c r="A69" s="21">
        <v>68</v>
      </c>
      <c r="B69" s="21">
        <v>251</v>
      </c>
      <c r="C69" s="21">
        <v>288</v>
      </c>
      <c r="D69" s="21">
        <v>539</v>
      </c>
    </row>
    <row r="70" spans="1:4" ht="13.5">
      <c r="A70" s="21">
        <v>69</v>
      </c>
      <c r="B70" s="21">
        <v>361</v>
      </c>
      <c r="C70" s="21">
        <v>381</v>
      </c>
      <c r="D70" s="21">
        <v>742</v>
      </c>
    </row>
    <row r="71" spans="1:4" ht="13.5">
      <c r="A71" s="21">
        <v>70</v>
      </c>
      <c r="B71" s="21">
        <v>340</v>
      </c>
      <c r="C71" s="21">
        <v>359</v>
      </c>
      <c r="D71" s="21">
        <v>699</v>
      </c>
    </row>
    <row r="72" spans="1:4" ht="13.5">
      <c r="A72" s="21">
        <v>71</v>
      </c>
      <c r="B72" s="21">
        <v>350</v>
      </c>
      <c r="C72" s="21">
        <v>391</v>
      </c>
      <c r="D72" s="21">
        <v>741</v>
      </c>
    </row>
    <row r="73" spans="1:4" ht="13.5">
      <c r="A73" s="21">
        <v>72</v>
      </c>
      <c r="B73" s="21">
        <v>350</v>
      </c>
      <c r="C73" s="21">
        <v>359</v>
      </c>
      <c r="D73" s="21">
        <v>709</v>
      </c>
    </row>
    <row r="74" spans="1:4" ht="13.5">
      <c r="A74" s="21">
        <v>73</v>
      </c>
      <c r="B74" s="21">
        <v>312</v>
      </c>
      <c r="C74" s="21">
        <v>331</v>
      </c>
      <c r="D74" s="21">
        <v>643</v>
      </c>
    </row>
    <row r="75" spans="1:4" ht="13.5">
      <c r="A75" s="21">
        <v>74</v>
      </c>
      <c r="B75" s="21">
        <v>247</v>
      </c>
      <c r="C75" s="21">
        <v>307</v>
      </c>
      <c r="D75" s="21">
        <v>554</v>
      </c>
    </row>
    <row r="76" spans="1:4" ht="13.5">
      <c r="A76" s="21">
        <v>75</v>
      </c>
      <c r="B76" s="21">
        <v>247</v>
      </c>
      <c r="C76" s="21">
        <v>270</v>
      </c>
      <c r="D76" s="21">
        <v>517</v>
      </c>
    </row>
    <row r="77" spans="1:4" ht="13.5">
      <c r="A77" s="21">
        <v>76</v>
      </c>
      <c r="B77" s="21">
        <v>285</v>
      </c>
      <c r="C77" s="21">
        <v>328</v>
      </c>
      <c r="D77" s="21">
        <v>613</v>
      </c>
    </row>
    <row r="78" spans="1:4" ht="13.5">
      <c r="A78" s="21">
        <v>77</v>
      </c>
      <c r="B78" s="21">
        <v>251</v>
      </c>
      <c r="C78" s="21">
        <v>293</v>
      </c>
      <c r="D78" s="21">
        <v>544</v>
      </c>
    </row>
    <row r="79" spans="1:4" ht="13.5">
      <c r="A79" s="21">
        <v>78</v>
      </c>
      <c r="B79" s="21">
        <v>232</v>
      </c>
      <c r="C79" s="21">
        <v>302</v>
      </c>
      <c r="D79" s="21">
        <v>534</v>
      </c>
    </row>
    <row r="80" spans="1:4" ht="13.5">
      <c r="A80" s="21">
        <v>79</v>
      </c>
      <c r="B80" s="21">
        <v>221</v>
      </c>
      <c r="C80" s="21">
        <v>347</v>
      </c>
      <c r="D80" s="21">
        <v>568</v>
      </c>
    </row>
    <row r="81" spans="1:4" ht="13.5">
      <c r="A81" s="21">
        <v>80</v>
      </c>
      <c r="B81" s="21">
        <v>219</v>
      </c>
      <c r="C81" s="21">
        <v>320</v>
      </c>
      <c r="D81" s="21">
        <v>539</v>
      </c>
    </row>
    <row r="82" spans="1:4" ht="13.5">
      <c r="A82" s="21">
        <v>81</v>
      </c>
      <c r="B82" s="21">
        <v>208</v>
      </c>
      <c r="C82" s="21">
        <v>352</v>
      </c>
      <c r="D82" s="21">
        <v>560</v>
      </c>
    </row>
    <row r="83" spans="1:4" ht="13.5">
      <c r="A83" s="21">
        <v>82</v>
      </c>
      <c r="B83" s="21">
        <v>216</v>
      </c>
      <c r="C83" s="21">
        <v>298</v>
      </c>
      <c r="D83" s="21">
        <v>514</v>
      </c>
    </row>
    <row r="84" spans="1:4" ht="13.5">
      <c r="A84" s="21">
        <v>83</v>
      </c>
      <c r="B84" s="21">
        <v>182</v>
      </c>
      <c r="C84" s="21">
        <v>287</v>
      </c>
      <c r="D84" s="21">
        <v>469</v>
      </c>
    </row>
    <row r="85" spans="1:4" ht="13.5">
      <c r="A85" s="21">
        <v>84</v>
      </c>
      <c r="B85" s="21">
        <v>173</v>
      </c>
      <c r="C85" s="21">
        <v>306</v>
      </c>
      <c r="D85" s="21">
        <v>479</v>
      </c>
    </row>
    <row r="86" spans="1:4" ht="13.5">
      <c r="A86" s="21">
        <v>85</v>
      </c>
      <c r="B86" s="21">
        <v>167</v>
      </c>
      <c r="C86" s="21">
        <v>266</v>
      </c>
      <c r="D86" s="21">
        <v>433</v>
      </c>
    </row>
    <row r="87" spans="1:4" ht="13.5">
      <c r="A87" s="21">
        <v>86</v>
      </c>
      <c r="B87" s="21">
        <v>134</v>
      </c>
      <c r="C87" s="21">
        <v>231</v>
      </c>
      <c r="D87" s="21">
        <v>365</v>
      </c>
    </row>
    <row r="88" spans="1:4" ht="13.5">
      <c r="A88" s="21">
        <v>87</v>
      </c>
      <c r="B88" s="21">
        <v>121</v>
      </c>
      <c r="C88" s="21">
        <v>241</v>
      </c>
      <c r="D88" s="21">
        <v>362</v>
      </c>
    </row>
    <row r="89" spans="1:4" ht="13.5">
      <c r="A89" s="21">
        <v>88</v>
      </c>
      <c r="B89" s="21">
        <v>107</v>
      </c>
      <c r="C89" s="21">
        <v>201</v>
      </c>
      <c r="D89" s="21">
        <v>308</v>
      </c>
    </row>
    <row r="90" spans="1:4" ht="13.5">
      <c r="A90" s="21">
        <v>89</v>
      </c>
      <c r="B90" s="21">
        <v>94</v>
      </c>
      <c r="C90" s="21">
        <v>178</v>
      </c>
      <c r="D90" s="21">
        <v>272</v>
      </c>
    </row>
    <row r="91" spans="1:4" ht="13.5">
      <c r="A91" s="21">
        <v>90</v>
      </c>
      <c r="B91" s="21">
        <v>68</v>
      </c>
      <c r="C91" s="21">
        <v>163</v>
      </c>
      <c r="D91" s="21">
        <v>231</v>
      </c>
    </row>
    <row r="92" spans="1:4" ht="13.5">
      <c r="A92" s="21">
        <v>91</v>
      </c>
      <c r="B92" s="21">
        <v>37</v>
      </c>
      <c r="C92" s="21">
        <v>119</v>
      </c>
      <c r="D92" s="21">
        <v>156</v>
      </c>
    </row>
    <row r="93" spans="1:4" ht="13.5">
      <c r="A93" s="21">
        <v>92</v>
      </c>
      <c r="B93" s="21">
        <v>37</v>
      </c>
      <c r="C93" s="21">
        <v>105</v>
      </c>
      <c r="D93" s="21">
        <v>142</v>
      </c>
    </row>
    <row r="94" spans="1:4" ht="13.5">
      <c r="A94" s="21">
        <v>93</v>
      </c>
      <c r="B94" s="21">
        <v>28</v>
      </c>
      <c r="C94" s="21">
        <v>95</v>
      </c>
      <c r="D94" s="21">
        <v>123</v>
      </c>
    </row>
    <row r="95" spans="1:4" ht="13.5">
      <c r="A95" s="21">
        <v>94</v>
      </c>
      <c r="B95" s="21">
        <v>20</v>
      </c>
      <c r="C95" s="21">
        <v>69</v>
      </c>
      <c r="D95" s="21">
        <v>89</v>
      </c>
    </row>
    <row r="96" spans="1:4" ht="13.5">
      <c r="A96" s="21">
        <v>95</v>
      </c>
      <c r="B96" s="21">
        <v>19</v>
      </c>
      <c r="C96" s="21">
        <v>55</v>
      </c>
      <c r="D96" s="21">
        <v>74</v>
      </c>
    </row>
    <row r="97" spans="1:4" ht="13.5">
      <c r="A97" s="21">
        <v>96</v>
      </c>
      <c r="B97" s="21">
        <v>11</v>
      </c>
      <c r="C97" s="21">
        <v>57</v>
      </c>
      <c r="D97" s="21">
        <v>68</v>
      </c>
    </row>
    <row r="98" spans="1:4" ht="13.5">
      <c r="A98" s="21">
        <v>97</v>
      </c>
      <c r="B98" s="21">
        <v>5</v>
      </c>
      <c r="C98" s="21">
        <v>42</v>
      </c>
      <c r="D98" s="21">
        <v>47</v>
      </c>
    </row>
    <row r="99" spans="1:4" ht="13.5">
      <c r="A99" s="21">
        <v>98</v>
      </c>
      <c r="B99" s="21">
        <v>5</v>
      </c>
      <c r="C99" s="21">
        <v>21</v>
      </c>
      <c r="D99" s="21">
        <v>26</v>
      </c>
    </row>
    <row r="100" spans="1:4" ht="13.5">
      <c r="A100" s="21">
        <v>99</v>
      </c>
      <c r="B100" s="21">
        <v>1</v>
      </c>
      <c r="C100" s="21">
        <v>14</v>
      </c>
      <c r="D100" s="21">
        <v>15</v>
      </c>
    </row>
    <row r="101" spans="1:4" ht="13.5">
      <c r="A101" s="21">
        <v>100</v>
      </c>
      <c r="B101" s="21">
        <v>1</v>
      </c>
      <c r="C101" s="21">
        <v>7</v>
      </c>
      <c r="D101" s="21">
        <v>8</v>
      </c>
    </row>
    <row r="102" spans="1:4" ht="13.5">
      <c r="A102" s="21">
        <v>101</v>
      </c>
      <c r="B102" s="21">
        <v>0</v>
      </c>
      <c r="C102" s="21">
        <v>11</v>
      </c>
      <c r="D102" s="21">
        <v>11</v>
      </c>
    </row>
    <row r="103" spans="1:4" ht="13.5">
      <c r="A103" s="21">
        <v>102</v>
      </c>
      <c r="B103" s="21">
        <v>0</v>
      </c>
      <c r="C103" s="21">
        <v>7</v>
      </c>
      <c r="D103" s="21">
        <v>7</v>
      </c>
    </row>
    <row r="104" spans="1:4" ht="13.5">
      <c r="A104" s="21">
        <v>103</v>
      </c>
      <c r="B104" s="21">
        <v>0</v>
      </c>
      <c r="C104" s="21">
        <v>3</v>
      </c>
      <c r="D104" s="21">
        <v>3</v>
      </c>
    </row>
    <row r="105" spans="1:4" ht="13.5">
      <c r="A105" s="21">
        <v>104</v>
      </c>
      <c r="B105" s="21">
        <v>0</v>
      </c>
      <c r="C105" s="21">
        <v>1</v>
      </c>
      <c r="D105" s="21">
        <v>1</v>
      </c>
    </row>
    <row r="106" spans="1:4" ht="13.5">
      <c r="A106" s="21">
        <v>105</v>
      </c>
      <c r="B106" s="21">
        <v>0</v>
      </c>
      <c r="C106" s="21">
        <v>1</v>
      </c>
      <c r="D106" s="21">
        <v>1</v>
      </c>
    </row>
    <row r="107" spans="1:4" ht="13.5">
      <c r="A107" s="21">
        <v>106</v>
      </c>
      <c r="B107" s="21">
        <v>0</v>
      </c>
      <c r="C107" s="21">
        <v>0</v>
      </c>
      <c r="D107" s="21">
        <v>0</v>
      </c>
    </row>
    <row r="108" spans="1:4" ht="13.5">
      <c r="A108" s="21">
        <v>107</v>
      </c>
      <c r="B108" s="21">
        <v>0</v>
      </c>
      <c r="C108" s="21">
        <v>0</v>
      </c>
      <c r="D108" s="21">
        <v>0</v>
      </c>
    </row>
    <row r="109" spans="1:4" ht="13.5">
      <c r="A109" s="21">
        <v>108</v>
      </c>
      <c r="B109" s="21">
        <v>0</v>
      </c>
      <c r="C109" s="21">
        <v>0</v>
      </c>
      <c r="D109" s="21">
        <v>0</v>
      </c>
    </row>
    <row r="110" spans="1:4" ht="13.5">
      <c r="A110" s="21">
        <v>109</v>
      </c>
      <c r="B110" s="21">
        <v>0</v>
      </c>
      <c r="C110" s="21">
        <v>0</v>
      </c>
      <c r="D110" s="21">
        <v>0</v>
      </c>
    </row>
    <row r="111" spans="1:4" ht="13.5">
      <c r="A111" s="21">
        <v>110</v>
      </c>
      <c r="B111" s="21">
        <v>0</v>
      </c>
      <c r="C111" s="21">
        <v>0</v>
      </c>
      <c r="D111" s="21">
        <v>0</v>
      </c>
    </row>
    <row r="112" spans="1:4" ht="13.5">
      <c r="A112" s="21">
        <v>111</v>
      </c>
      <c r="B112" s="21">
        <v>0</v>
      </c>
      <c r="C112" s="21">
        <v>0</v>
      </c>
      <c r="D112" s="21">
        <v>0</v>
      </c>
    </row>
    <row r="113" spans="1:4" ht="13.5">
      <c r="A113" s="21">
        <v>112</v>
      </c>
      <c r="B113" s="21">
        <v>0</v>
      </c>
      <c r="C113" s="21">
        <v>0</v>
      </c>
      <c r="D113" s="21">
        <v>0</v>
      </c>
    </row>
    <row r="114" spans="1:4" ht="13.5">
      <c r="A114" s="21">
        <v>113</v>
      </c>
      <c r="B114" s="21">
        <v>0</v>
      </c>
      <c r="C114" s="21">
        <v>0</v>
      </c>
      <c r="D114" s="21">
        <v>0</v>
      </c>
    </row>
    <row r="115" spans="1:4" ht="13.5">
      <c r="A115" s="21">
        <v>114</v>
      </c>
      <c r="B115" s="21">
        <v>0</v>
      </c>
      <c r="C115" s="21">
        <v>0</v>
      </c>
      <c r="D115" s="21">
        <v>0</v>
      </c>
    </row>
    <row r="116" spans="1:4" ht="13.5">
      <c r="A116" s="21">
        <v>115</v>
      </c>
      <c r="B116" s="21">
        <v>0</v>
      </c>
      <c r="C116" s="21">
        <v>0</v>
      </c>
      <c r="D116" s="21">
        <v>0</v>
      </c>
    </row>
    <row r="117" spans="1:4" ht="13.5">
      <c r="A117" s="21">
        <v>116</v>
      </c>
      <c r="B117" s="21">
        <v>0</v>
      </c>
      <c r="C117" s="21">
        <v>0</v>
      </c>
      <c r="D117" s="21">
        <v>0</v>
      </c>
    </row>
    <row r="118" spans="1:4" ht="13.5">
      <c r="A118" s="21">
        <v>117</v>
      </c>
      <c r="B118" s="21">
        <v>0</v>
      </c>
      <c r="C118" s="21">
        <v>0</v>
      </c>
      <c r="D118" s="21">
        <v>0</v>
      </c>
    </row>
    <row r="119" spans="1:4" ht="13.5">
      <c r="A119" s="21">
        <v>118</v>
      </c>
      <c r="B119" s="21">
        <v>0</v>
      </c>
      <c r="C119" s="21">
        <v>0</v>
      </c>
      <c r="D119" s="21">
        <v>0</v>
      </c>
    </row>
    <row r="120" spans="1:4" ht="13.5">
      <c r="A120" s="21">
        <v>119</v>
      </c>
      <c r="B120" s="21">
        <v>0</v>
      </c>
      <c r="C120" s="21">
        <v>0</v>
      </c>
      <c r="D120" s="21">
        <v>0</v>
      </c>
    </row>
    <row r="121" spans="1:4" ht="13.5">
      <c r="A121" s="21" t="s">
        <v>12</v>
      </c>
      <c r="B121" s="21">
        <v>32825</v>
      </c>
      <c r="C121" s="21">
        <v>32192</v>
      </c>
      <c r="D121" s="21">
        <v>65017</v>
      </c>
    </row>
    <row r="122" spans="1:4" ht="13.5">
      <c r="A122" s="21" t="s">
        <v>13</v>
      </c>
      <c r="B122" s="21">
        <v>4523</v>
      </c>
      <c r="C122" s="21">
        <v>4077</v>
      </c>
      <c r="D122" s="21">
        <v>8600</v>
      </c>
    </row>
    <row r="123" spans="1:4" ht="13.5">
      <c r="A123" s="21" t="s">
        <v>14</v>
      </c>
      <c r="B123" s="21">
        <v>21501</v>
      </c>
      <c r="C123" s="21">
        <v>19331</v>
      </c>
      <c r="D123" s="21">
        <v>40832</v>
      </c>
    </row>
    <row r="124" spans="1:4" ht="13.5">
      <c r="A124" s="21" t="s">
        <v>15</v>
      </c>
      <c r="B124" s="21">
        <v>6801</v>
      </c>
      <c r="C124" s="21">
        <v>8784</v>
      </c>
      <c r="D124" s="21">
        <v>15585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zoomScalePageLayoutView="0" workbookViewId="0" topLeftCell="A1">
      <selection activeCell="W5" sqref="W5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ht="13.5">
      <c r="A2" s="1"/>
    </row>
    <row r="3" spans="1:24" ht="13.5">
      <c r="A3" s="33" t="s">
        <v>16</v>
      </c>
      <c r="B3" s="33"/>
      <c r="C3" s="33"/>
      <c r="D3" s="33"/>
      <c r="E3" s="33"/>
      <c r="U3" s="34" t="s">
        <v>1</v>
      </c>
      <c r="V3" s="34"/>
      <c r="W3" s="33" t="s">
        <v>17</v>
      </c>
      <c r="X3" s="33"/>
    </row>
    <row r="4" spans="4:24" ht="13.5">
      <c r="D4" s="2"/>
      <c r="U4" s="34" t="s">
        <v>2</v>
      </c>
      <c r="V4" s="34"/>
      <c r="W4" s="33" t="s">
        <v>18</v>
      </c>
      <c r="X4" s="33"/>
    </row>
    <row r="5" spans="1:19" ht="13.5" customHeight="1">
      <c r="A5" s="30" t="s">
        <v>3</v>
      </c>
      <c r="B5" s="30"/>
      <c r="C5" s="30"/>
      <c r="S5" s="3"/>
    </row>
    <row r="6" spans="1:15" ht="14.25" customHeight="1" thickBot="1">
      <c r="A6" s="30"/>
      <c r="B6" s="30"/>
      <c r="C6" s="30"/>
      <c r="D6" s="1"/>
      <c r="E6" s="4" t="s">
        <v>4</v>
      </c>
      <c r="F6" s="5">
        <f>SUM(B9:B28,F9:F28,J9:J28,N9:N28,R9:R28,V9:V28)</f>
        <v>32825</v>
      </c>
      <c r="G6" s="4" t="s">
        <v>5</v>
      </c>
      <c r="I6" s="6" t="s">
        <v>6</v>
      </c>
      <c r="J6" s="7">
        <f>SUM(C9:C28,G9:G28,K9:K28,O9:O28,S9:S28,W9:W28)</f>
        <v>32192</v>
      </c>
      <c r="K6" s="6" t="s">
        <v>5</v>
      </c>
      <c r="M6" s="6" t="s">
        <v>7</v>
      </c>
      <c r="N6" s="7">
        <f>F6+J6</f>
        <v>65017</v>
      </c>
      <c r="O6" s="6" t="s">
        <v>5</v>
      </c>
    </row>
    <row r="7" ht="14.25" customHeight="1" thickBot="1" thickTop="1"/>
    <row r="8" spans="1:24" ht="14.25" thickBot="1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 ht="13.5">
      <c r="A9" s="12">
        <v>0</v>
      </c>
      <c r="B9" s="13">
        <f>'CSVデータ貼付（年齢別）'!B1</f>
        <v>273</v>
      </c>
      <c r="C9" s="13">
        <f>'CSVデータ貼付（年齢別）'!C1</f>
        <v>249</v>
      </c>
      <c r="D9" s="15">
        <f aca="true" t="shared" si="0" ref="D9:D28">SUM(B9:C9)</f>
        <v>522</v>
      </c>
      <c r="E9" s="12">
        <v>20</v>
      </c>
      <c r="F9" s="13">
        <f>'CSVデータ貼付（年齢別）'!B21</f>
        <v>389</v>
      </c>
      <c r="G9" s="13">
        <f>'CSVデータ貼付（年齢別）'!C21</f>
        <v>360</v>
      </c>
      <c r="H9" s="15">
        <f>SUM(F9:G9)</f>
        <v>749</v>
      </c>
      <c r="I9" s="12">
        <v>40</v>
      </c>
      <c r="J9" s="13">
        <f>'CSVデータ貼付（年齢別）'!B41</f>
        <v>473</v>
      </c>
      <c r="K9" s="13">
        <f>'CSVデータ貼付（年齢別）'!C41</f>
        <v>401</v>
      </c>
      <c r="L9" s="15">
        <f>SUM(J9:K9)</f>
        <v>874</v>
      </c>
      <c r="M9" s="12">
        <v>60</v>
      </c>
      <c r="N9" s="13">
        <f>'CSVデータ貼付（年齢別）'!B61</f>
        <v>436</v>
      </c>
      <c r="O9" s="13">
        <f>'CSVデータ貼付（年齢別）'!C61</f>
        <v>394</v>
      </c>
      <c r="P9" s="15">
        <f>SUM(N9:O9)</f>
        <v>830</v>
      </c>
      <c r="Q9" s="12">
        <v>80</v>
      </c>
      <c r="R9" s="13">
        <f>'CSVデータ貼付（年齢別）'!B81</f>
        <v>219</v>
      </c>
      <c r="S9" s="14">
        <f>'CSVデータ貼付（年齢別）'!C81</f>
        <v>320</v>
      </c>
      <c r="T9" s="15">
        <f>SUM(R9:S9)</f>
        <v>539</v>
      </c>
      <c r="U9" s="12">
        <v>100</v>
      </c>
      <c r="V9" s="13">
        <f>'CSVデータ貼付（年齢別）'!B101</f>
        <v>1</v>
      </c>
      <c r="W9" s="14">
        <f>'CSVデータ貼付（年齢別）'!C101</f>
        <v>7</v>
      </c>
      <c r="X9" s="15">
        <f>SUM(V9:W9)</f>
        <v>8</v>
      </c>
    </row>
    <row r="10" spans="1:24" ht="13.5">
      <c r="A10" s="16">
        <v>1</v>
      </c>
      <c r="B10" s="22">
        <f>'CSVデータ貼付（年齢別）'!B2</f>
        <v>293</v>
      </c>
      <c r="C10" s="22">
        <f>'CSVデータ貼付（年齢別）'!C2</f>
        <v>260</v>
      </c>
      <c r="D10" s="24">
        <f t="shared" si="0"/>
        <v>553</v>
      </c>
      <c r="E10" s="25">
        <v>21</v>
      </c>
      <c r="F10" s="22">
        <f>'CSVデータ貼付（年齢別）'!B22</f>
        <v>441</v>
      </c>
      <c r="G10" s="22">
        <f>'CSVデータ貼付（年齢別）'!C22</f>
        <v>433</v>
      </c>
      <c r="H10" s="24">
        <f aca="true" t="shared" si="1" ref="H10:H28">SUM(F10:G10)</f>
        <v>874</v>
      </c>
      <c r="I10" s="25">
        <v>41</v>
      </c>
      <c r="J10" s="22">
        <f>'CSVデータ貼付（年齢別）'!B42</f>
        <v>505</v>
      </c>
      <c r="K10" s="22">
        <f>'CSVデータ貼付（年齢別）'!C42</f>
        <v>435</v>
      </c>
      <c r="L10" s="24">
        <f aca="true" t="shared" si="2" ref="L10:L28">SUM(J10:K10)</f>
        <v>940</v>
      </c>
      <c r="M10" s="25">
        <v>61</v>
      </c>
      <c r="N10" s="22">
        <f>'CSVデータ貼付（年齢別）'!B62</f>
        <v>462</v>
      </c>
      <c r="O10" s="23">
        <f>'CSVデータ貼付（年齢別）'!C62</f>
        <v>437</v>
      </c>
      <c r="P10" s="24">
        <f aca="true" t="shared" si="3" ref="P10:P28">SUM(N10:O10)</f>
        <v>899</v>
      </c>
      <c r="Q10" s="25">
        <v>81</v>
      </c>
      <c r="R10" s="22">
        <f>'CSVデータ貼付（年齢別）'!B82</f>
        <v>208</v>
      </c>
      <c r="S10" s="23">
        <f>'CSVデータ貼付（年齢別）'!C82</f>
        <v>352</v>
      </c>
      <c r="T10" s="24">
        <f aca="true" t="shared" si="4" ref="T10:T28">SUM(R10:S10)</f>
        <v>560</v>
      </c>
      <c r="U10" s="25">
        <v>101</v>
      </c>
      <c r="V10" s="22">
        <f>'CSVデータ貼付（年齢別）'!B102</f>
        <v>0</v>
      </c>
      <c r="W10" s="23">
        <f>'CSVデータ貼付（年齢別）'!C102</f>
        <v>11</v>
      </c>
      <c r="X10" s="24">
        <f aca="true" t="shared" si="5" ref="X10:X27">SUM(V10:W10)</f>
        <v>11</v>
      </c>
    </row>
    <row r="11" spans="1:24" ht="13.5">
      <c r="A11" s="12">
        <v>2</v>
      </c>
      <c r="B11" s="13">
        <f>'CSVデータ貼付（年齢別）'!B3</f>
        <v>297</v>
      </c>
      <c r="C11" s="13">
        <f>'CSVデータ貼付（年齢別）'!C3</f>
        <v>274</v>
      </c>
      <c r="D11" s="15">
        <f t="shared" si="0"/>
        <v>571</v>
      </c>
      <c r="E11" s="12">
        <v>22</v>
      </c>
      <c r="F11" s="13">
        <f>'CSVデータ貼付（年齢別）'!B23</f>
        <v>423</v>
      </c>
      <c r="G11" s="13">
        <f>'CSVデータ貼付（年齢別）'!C23</f>
        <v>340</v>
      </c>
      <c r="H11" s="15">
        <f t="shared" si="1"/>
        <v>763</v>
      </c>
      <c r="I11" s="12">
        <v>42</v>
      </c>
      <c r="J11" s="13">
        <f>'CSVデータ貼付（年齢別）'!B43</f>
        <v>486</v>
      </c>
      <c r="K11" s="13">
        <f>'CSVデータ貼付（年齢別）'!C43</f>
        <v>419</v>
      </c>
      <c r="L11" s="15">
        <f t="shared" si="2"/>
        <v>905</v>
      </c>
      <c r="M11" s="12">
        <v>62</v>
      </c>
      <c r="N11" s="13">
        <f>'CSVデータ貼付（年齢別）'!B63</f>
        <v>444</v>
      </c>
      <c r="O11" s="14">
        <f>'CSVデータ貼付（年齢別）'!C63</f>
        <v>443</v>
      </c>
      <c r="P11" s="15">
        <f t="shared" si="3"/>
        <v>887</v>
      </c>
      <c r="Q11" s="12">
        <v>82</v>
      </c>
      <c r="R11" s="13">
        <f>'CSVデータ貼付（年齢別）'!B83</f>
        <v>216</v>
      </c>
      <c r="S11" s="14">
        <f>'CSVデータ貼付（年齢別）'!C83</f>
        <v>298</v>
      </c>
      <c r="T11" s="15">
        <f t="shared" si="4"/>
        <v>514</v>
      </c>
      <c r="U11" s="12">
        <v>102</v>
      </c>
      <c r="V11" s="13">
        <f>'CSVデータ貼付（年齢別）'!B103</f>
        <v>0</v>
      </c>
      <c r="W11" s="14">
        <f>'CSVデータ貼付（年齢別）'!C103</f>
        <v>7</v>
      </c>
      <c r="X11" s="15">
        <f t="shared" si="5"/>
        <v>7</v>
      </c>
    </row>
    <row r="12" spans="1:24" ht="13.5">
      <c r="A12" s="16">
        <v>3</v>
      </c>
      <c r="B12" s="22">
        <f>'CSVデータ貼付（年齢別）'!B4</f>
        <v>286</v>
      </c>
      <c r="C12" s="22">
        <f>'CSVデータ貼付（年齢別）'!C4</f>
        <v>254</v>
      </c>
      <c r="D12" s="24">
        <f t="shared" si="0"/>
        <v>540</v>
      </c>
      <c r="E12" s="25">
        <v>23</v>
      </c>
      <c r="F12" s="22">
        <f>'CSVデータ貼付（年齢別）'!B24</f>
        <v>474</v>
      </c>
      <c r="G12" s="22">
        <f>'CSVデータ貼付（年齢別）'!C24</f>
        <v>376</v>
      </c>
      <c r="H12" s="24">
        <f t="shared" si="1"/>
        <v>850</v>
      </c>
      <c r="I12" s="25">
        <v>43</v>
      </c>
      <c r="J12" s="22">
        <f>'CSVデータ貼付（年齢別）'!B44</f>
        <v>434</v>
      </c>
      <c r="K12" s="22">
        <f>'CSVデータ貼付（年齢別）'!C44</f>
        <v>407</v>
      </c>
      <c r="L12" s="24">
        <f t="shared" si="2"/>
        <v>841</v>
      </c>
      <c r="M12" s="25">
        <v>63</v>
      </c>
      <c r="N12" s="22">
        <f>'CSVデータ貼付（年齢別）'!B64</f>
        <v>476</v>
      </c>
      <c r="O12" s="23">
        <f>'CSVデータ貼付（年齢別）'!C64</f>
        <v>451</v>
      </c>
      <c r="P12" s="24">
        <f t="shared" si="3"/>
        <v>927</v>
      </c>
      <c r="Q12" s="25">
        <v>83</v>
      </c>
      <c r="R12" s="22">
        <f>'CSVデータ貼付（年齢別）'!B84</f>
        <v>182</v>
      </c>
      <c r="S12" s="23">
        <f>'CSVデータ貼付（年齢別）'!C84</f>
        <v>287</v>
      </c>
      <c r="T12" s="24">
        <f t="shared" si="4"/>
        <v>469</v>
      </c>
      <c r="U12" s="25">
        <v>103</v>
      </c>
      <c r="V12" s="22">
        <f>'CSVデータ貼付（年齢別）'!B104</f>
        <v>0</v>
      </c>
      <c r="W12" s="23">
        <f>'CSVデータ貼付（年齢別）'!C104</f>
        <v>3</v>
      </c>
      <c r="X12" s="24">
        <f t="shared" si="5"/>
        <v>3</v>
      </c>
    </row>
    <row r="13" spans="1:24" ht="13.5">
      <c r="A13" s="12">
        <v>4</v>
      </c>
      <c r="B13" s="13">
        <f>'CSVデータ貼付（年齢別）'!B5</f>
        <v>275</v>
      </c>
      <c r="C13" s="13">
        <f>'CSVデータ貼付（年齢別）'!C5</f>
        <v>271</v>
      </c>
      <c r="D13" s="15">
        <f t="shared" si="0"/>
        <v>546</v>
      </c>
      <c r="E13" s="12">
        <v>24</v>
      </c>
      <c r="F13" s="13">
        <f>'CSVデータ貼付（年齢別）'!B25</f>
        <v>456</v>
      </c>
      <c r="G13" s="13">
        <f>'CSVデータ貼付（年齢別）'!C25</f>
        <v>384</v>
      </c>
      <c r="H13" s="15">
        <f t="shared" si="1"/>
        <v>840</v>
      </c>
      <c r="I13" s="12">
        <v>44</v>
      </c>
      <c r="J13" s="13">
        <f>'CSVデータ貼付（年齢別）'!B45</f>
        <v>409</v>
      </c>
      <c r="K13" s="13">
        <f>'CSVデータ貼付（年齢別）'!C45</f>
        <v>359</v>
      </c>
      <c r="L13" s="15">
        <f t="shared" si="2"/>
        <v>768</v>
      </c>
      <c r="M13" s="12">
        <v>64</v>
      </c>
      <c r="N13" s="13">
        <f>'CSVデータ貼付（年齢別）'!B65</f>
        <v>559</v>
      </c>
      <c r="O13" s="14">
        <f>'CSVデータ貼付（年齢別）'!C65</f>
        <v>492</v>
      </c>
      <c r="P13" s="15">
        <f t="shared" si="3"/>
        <v>1051</v>
      </c>
      <c r="Q13" s="12">
        <v>84</v>
      </c>
      <c r="R13" s="13">
        <f>'CSVデータ貼付（年齢別）'!B85</f>
        <v>173</v>
      </c>
      <c r="S13" s="14">
        <f>'CSVデータ貼付（年齢別）'!C85</f>
        <v>306</v>
      </c>
      <c r="T13" s="15">
        <f t="shared" si="4"/>
        <v>479</v>
      </c>
      <c r="U13" s="12">
        <v>104</v>
      </c>
      <c r="V13" s="13">
        <f>'CSVデータ貼付（年齢別）'!B105</f>
        <v>0</v>
      </c>
      <c r="W13" s="14">
        <f>'CSVデータ貼付（年齢別）'!C105</f>
        <v>1</v>
      </c>
      <c r="X13" s="15">
        <f t="shared" si="5"/>
        <v>1</v>
      </c>
    </row>
    <row r="14" spans="1:24" ht="13.5">
      <c r="A14" s="16">
        <v>5</v>
      </c>
      <c r="B14" s="22">
        <f>'CSVデータ貼付（年齢別）'!B6</f>
        <v>320</v>
      </c>
      <c r="C14" s="22">
        <f>'CSVデータ貼付（年齢別）'!C6</f>
        <v>266</v>
      </c>
      <c r="D14" s="24">
        <f t="shared" si="0"/>
        <v>586</v>
      </c>
      <c r="E14" s="25">
        <v>25</v>
      </c>
      <c r="F14" s="22">
        <f>'CSVデータ貼付（年齢別）'!B26</f>
        <v>436</v>
      </c>
      <c r="G14" s="22">
        <f>'CSVデータ貼付（年齢別）'!C26</f>
        <v>377</v>
      </c>
      <c r="H14" s="24">
        <f t="shared" si="1"/>
        <v>813</v>
      </c>
      <c r="I14" s="25">
        <v>45</v>
      </c>
      <c r="J14" s="22">
        <f>'CSVデータ貼付（年齢別）'!B46</f>
        <v>450</v>
      </c>
      <c r="K14" s="22">
        <f>'CSVデータ貼付（年齢別）'!C46</f>
        <v>396</v>
      </c>
      <c r="L14" s="24">
        <f t="shared" si="2"/>
        <v>846</v>
      </c>
      <c r="M14" s="25">
        <v>65</v>
      </c>
      <c r="N14" s="22">
        <f>'CSVデータ貼付（年齢別）'!B66</f>
        <v>544</v>
      </c>
      <c r="O14" s="23">
        <f>'CSVデータ貼付（年齢別）'!C66</f>
        <v>511</v>
      </c>
      <c r="P14" s="24">
        <f t="shared" si="3"/>
        <v>1055</v>
      </c>
      <c r="Q14" s="25">
        <v>85</v>
      </c>
      <c r="R14" s="22">
        <f>'CSVデータ貼付（年齢別）'!B86</f>
        <v>167</v>
      </c>
      <c r="S14" s="23">
        <f>'CSVデータ貼付（年齢別）'!C86</f>
        <v>266</v>
      </c>
      <c r="T14" s="24">
        <f t="shared" si="4"/>
        <v>433</v>
      </c>
      <c r="U14" s="25">
        <v>105</v>
      </c>
      <c r="V14" s="22">
        <f>'CSVデータ貼付（年齢別）'!B106</f>
        <v>0</v>
      </c>
      <c r="W14" s="23">
        <f>'CSVデータ貼付（年齢別）'!C106</f>
        <v>1</v>
      </c>
      <c r="X14" s="24">
        <f t="shared" si="5"/>
        <v>1</v>
      </c>
    </row>
    <row r="15" spans="1:24" ht="13.5">
      <c r="A15" s="12">
        <v>6</v>
      </c>
      <c r="B15" s="13">
        <f>'CSVデータ貼付（年齢別）'!B7</f>
        <v>291</v>
      </c>
      <c r="C15" s="13">
        <f>'CSVデータ貼付（年齢別）'!C7</f>
        <v>253</v>
      </c>
      <c r="D15" s="15">
        <f t="shared" si="0"/>
        <v>544</v>
      </c>
      <c r="E15" s="12">
        <v>26</v>
      </c>
      <c r="F15" s="13">
        <f>'CSVデータ貼付（年齢別）'!B27</f>
        <v>425</v>
      </c>
      <c r="G15" s="13">
        <f>'CSVデータ貼付（年齢別）'!C27</f>
        <v>418</v>
      </c>
      <c r="H15" s="15">
        <f t="shared" si="1"/>
        <v>843</v>
      </c>
      <c r="I15" s="12">
        <v>46</v>
      </c>
      <c r="J15" s="13">
        <f>'CSVデータ貼付（年齢別）'!B47</f>
        <v>462</v>
      </c>
      <c r="K15" s="13">
        <f>'CSVデータ貼付（年齢別）'!C47</f>
        <v>426</v>
      </c>
      <c r="L15" s="15">
        <f t="shared" si="2"/>
        <v>888</v>
      </c>
      <c r="M15" s="12">
        <v>66</v>
      </c>
      <c r="N15" s="13">
        <f>'CSVデータ貼付（年齢別）'!B67</f>
        <v>552</v>
      </c>
      <c r="O15" s="14">
        <f>'CSVデータ貼付（年齢別）'!C67</f>
        <v>465</v>
      </c>
      <c r="P15" s="15">
        <f t="shared" si="3"/>
        <v>1017</v>
      </c>
      <c r="Q15" s="12">
        <v>86</v>
      </c>
      <c r="R15" s="13">
        <f>'CSVデータ貼付（年齢別）'!B87</f>
        <v>134</v>
      </c>
      <c r="S15" s="14">
        <f>'CSVデータ貼付（年齢別）'!C87</f>
        <v>231</v>
      </c>
      <c r="T15" s="15">
        <f t="shared" si="4"/>
        <v>365</v>
      </c>
      <c r="U15" s="12">
        <v>106</v>
      </c>
      <c r="V15" s="13">
        <f>'CSVデータ貼付（年齢別）'!B107</f>
        <v>0</v>
      </c>
      <c r="W15" s="14">
        <f>'CSVデータ貼付（年齢別）'!C107</f>
        <v>0</v>
      </c>
      <c r="X15" s="15">
        <f t="shared" si="5"/>
        <v>0</v>
      </c>
    </row>
    <row r="16" spans="1:24" ht="13.5">
      <c r="A16" s="16">
        <v>7</v>
      </c>
      <c r="B16" s="22">
        <f>'CSVデータ貼付（年齢別）'!B8</f>
        <v>292</v>
      </c>
      <c r="C16" s="22">
        <f>'CSVデータ貼付（年齢別）'!C8</f>
        <v>285</v>
      </c>
      <c r="D16" s="24">
        <f t="shared" si="0"/>
        <v>577</v>
      </c>
      <c r="E16" s="25">
        <v>27</v>
      </c>
      <c r="F16" s="22">
        <f>'CSVデータ貼付（年齢別）'!B28</f>
        <v>412</v>
      </c>
      <c r="G16" s="22">
        <f>'CSVデータ貼付（年齢別）'!C28</f>
        <v>415</v>
      </c>
      <c r="H16" s="24">
        <f t="shared" si="1"/>
        <v>827</v>
      </c>
      <c r="I16" s="25">
        <v>47</v>
      </c>
      <c r="J16" s="22">
        <f>'CSVデータ貼付（年齢別）'!B48</f>
        <v>363</v>
      </c>
      <c r="K16" s="22">
        <f>'CSVデータ貼付（年齢別）'!C48</f>
        <v>334</v>
      </c>
      <c r="L16" s="24">
        <f t="shared" si="2"/>
        <v>697</v>
      </c>
      <c r="M16" s="25">
        <v>67</v>
      </c>
      <c r="N16" s="22">
        <f>'CSVデータ貼付（年齢別）'!B68</f>
        <v>405</v>
      </c>
      <c r="O16" s="23">
        <f>'CSVデータ貼付（年齢別）'!C68</f>
        <v>402</v>
      </c>
      <c r="P16" s="24">
        <f t="shared" si="3"/>
        <v>807</v>
      </c>
      <c r="Q16" s="25">
        <v>87</v>
      </c>
      <c r="R16" s="22">
        <f>'CSVデータ貼付（年齢別）'!B88</f>
        <v>121</v>
      </c>
      <c r="S16" s="23">
        <f>'CSVデータ貼付（年齢別）'!C88</f>
        <v>241</v>
      </c>
      <c r="T16" s="24">
        <f t="shared" si="4"/>
        <v>362</v>
      </c>
      <c r="U16" s="25">
        <v>107</v>
      </c>
      <c r="V16" s="22">
        <f>'CSVデータ貼付（年齢別）'!B108</f>
        <v>0</v>
      </c>
      <c r="W16" s="23">
        <f>'CSVデータ貼付（年齢別）'!C108</f>
        <v>0</v>
      </c>
      <c r="X16" s="24">
        <f t="shared" si="5"/>
        <v>0</v>
      </c>
    </row>
    <row r="17" spans="1:24" ht="13.5">
      <c r="A17" s="12">
        <v>8</v>
      </c>
      <c r="B17" s="13">
        <f>'CSVデータ貼付（年齢別）'!B9</f>
        <v>292</v>
      </c>
      <c r="C17" s="13">
        <f>'CSVデータ貼付（年齢別）'!C9</f>
        <v>248</v>
      </c>
      <c r="D17" s="15">
        <f t="shared" si="0"/>
        <v>540</v>
      </c>
      <c r="E17" s="12">
        <v>28</v>
      </c>
      <c r="F17" s="13">
        <f>'CSVデータ貼付（年齢別）'!B29</f>
        <v>447</v>
      </c>
      <c r="G17" s="13">
        <f>'CSVデータ貼付（年齢別）'!C29</f>
        <v>354</v>
      </c>
      <c r="H17" s="15">
        <f t="shared" si="1"/>
        <v>801</v>
      </c>
      <c r="I17" s="12">
        <v>48</v>
      </c>
      <c r="J17" s="13">
        <f>'CSVデータ貼付（年齢別）'!B49</f>
        <v>415</v>
      </c>
      <c r="K17" s="13">
        <f>'CSVデータ貼付（年齢別）'!C49</f>
        <v>373</v>
      </c>
      <c r="L17" s="15">
        <f t="shared" si="2"/>
        <v>788</v>
      </c>
      <c r="M17" s="12">
        <v>68</v>
      </c>
      <c r="N17" s="13">
        <f>'CSVデータ貼付（年齢別）'!B69</f>
        <v>251</v>
      </c>
      <c r="O17" s="14">
        <f>'CSVデータ貼付（年齢別）'!C69</f>
        <v>288</v>
      </c>
      <c r="P17" s="15">
        <f t="shared" si="3"/>
        <v>539</v>
      </c>
      <c r="Q17" s="12">
        <v>88</v>
      </c>
      <c r="R17" s="13">
        <f>'CSVデータ貼付（年齢別）'!B89</f>
        <v>107</v>
      </c>
      <c r="S17" s="14">
        <f>'CSVデータ貼付（年齢別）'!C89</f>
        <v>201</v>
      </c>
      <c r="T17" s="15">
        <f t="shared" si="4"/>
        <v>308</v>
      </c>
      <c r="U17" s="12">
        <v>108</v>
      </c>
      <c r="V17" s="13">
        <f>'CSVデータ貼付（年齢別）'!B109</f>
        <v>0</v>
      </c>
      <c r="W17" s="14">
        <f>'CSVデータ貼付（年齢別）'!C109</f>
        <v>0</v>
      </c>
      <c r="X17" s="15">
        <f t="shared" si="5"/>
        <v>0</v>
      </c>
    </row>
    <row r="18" spans="1:24" ht="13.5">
      <c r="A18" s="16">
        <v>9</v>
      </c>
      <c r="B18" s="22">
        <f>'CSVデータ貼付（年齢別）'!B10</f>
        <v>304</v>
      </c>
      <c r="C18" s="22">
        <f>'CSVデータ貼付（年齢別）'!C10</f>
        <v>268</v>
      </c>
      <c r="D18" s="24">
        <f t="shared" si="0"/>
        <v>572</v>
      </c>
      <c r="E18" s="25">
        <v>29</v>
      </c>
      <c r="F18" s="22">
        <f>'CSVデータ貼付（年齢別）'!B30</f>
        <v>412</v>
      </c>
      <c r="G18" s="22">
        <f>'CSVデータ貼付（年齢別）'!C30</f>
        <v>344</v>
      </c>
      <c r="H18" s="24">
        <f t="shared" si="1"/>
        <v>756</v>
      </c>
      <c r="I18" s="25">
        <v>49</v>
      </c>
      <c r="J18" s="22">
        <f>'CSVデータ貼付（年齢別）'!B50</f>
        <v>413</v>
      </c>
      <c r="K18" s="22">
        <f>'CSVデータ貼付（年齢別）'!C50</f>
        <v>392</v>
      </c>
      <c r="L18" s="24">
        <f t="shared" si="2"/>
        <v>805</v>
      </c>
      <c r="M18" s="25">
        <v>69</v>
      </c>
      <c r="N18" s="22">
        <f>'CSVデータ貼付（年齢別）'!B70</f>
        <v>361</v>
      </c>
      <c r="O18" s="23">
        <f>'CSVデータ貼付（年齢別）'!C70</f>
        <v>381</v>
      </c>
      <c r="P18" s="24">
        <f t="shared" si="3"/>
        <v>742</v>
      </c>
      <c r="Q18" s="25">
        <v>89</v>
      </c>
      <c r="R18" s="22">
        <f>'CSVデータ貼付（年齢別）'!B90</f>
        <v>94</v>
      </c>
      <c r="S18" s="23">
        <f>'CSVデータ貼付（年齢別）'!C90</f>
        <v>178</v>
      </c>
      <c r="T18" s="24">
        <f t="shared" si="4"/>
        <v>272</v>
      </c>
      <c r="U18" s="25">
        <v>109</v>
      </c>
      <c r="V18" s="22">
        <f>'CSVデータ貼付（年齢別）'!B110</f>
        <v>0</v>
      </c>
      <c r="W18" s="23">
        <f>'CSVデータ貼付（年齢別）'!C110</f>
        <v>0</v>
      </c>
      <c r="X18" s="24">
        <f t="shared" si="5"/>
        <v>0</v>
      </c>
    </row>
    <row r="19" spans="1:24" ht="13.5">
      <c r="A19" s="12">
        <v>10</v>
      </c>
      <c r="B19" s="13">
        <f>'CSVデータ貼付（年齢別）'!B11</f>
        <v>325</v>
      </c>
      <c r="C19" s="13">
        <f>'CSVデータ貼付（年齢別）'!C11</f>
        <v>297</v>
      </c>
      <c r="D19" s="15">
        <f t="shared" si="0"/>
        <v>622</v>
      </c>
      <c r="E19" s="12">
        <v>30</v>
      </c>
      <c r="F19" s="13">
        <f>'CSVデータ貼付（年齢別）'!B31</f>
        <v>444</v>
      </c>
      <c r="G19" s="13">
        <f>'CSVデータ貼付（年齢別）'!C31</f>
        <v>426</v>
      </c>
      <c r="H19" s="15">
        <f t="shared" si="1"/>
        <v>870</v>
      </c>
      <c r="I19" s="12">
        <v>50</v>
      </c>
      <c r="J19" s="13">
        <f>'CSVデータ貼付（年齢別）'!B51</f>
        <v>383</v>
      </c>
      <c r="K19" s="13">
        <f>'CSVデータ貼付（年齢別）'!C51</f>
        <v>375</v>
      </c>
      <c r="L19" s="15">
        <f t="shared" si="2"/>
        <v>758</v>
      </c>
      <c r="M19" s="12">
        <v>70</v>
      </c>
      <c r="N19" s="13">
        <f>'CSVデータ貼付（年齢別）'!B71</f>
        <v>340</v>
      </c>
      <c r="O19" s="14">
        <f>'CSVデータ貼付（年齢別）'!C71</f>
        <v>359</v>
      </c>
      <c r="P19" s="15">
        <f t="shared" si="3"/>
        <v>699</v>
      </c>
      <c r="Q19" s="12">
        <v>90</v>
      </c>
      <c r="R19" s="13">
        <f>'CSVデータ貼付（年齢別）'!B91</f>
        <v>68</v>
      </c>
      <c r="S19" s="14">
        <f>'CSVデータ貼付（年齢別）'!C91</f>
        <v>163</v>
      </c>
      <c r="T19" s="15">
        <f t="shared" si="4"/>
        <v>231</v>
      </c>
      <c r="U19" s="12">
        <v>110</v>
      </c>
      <c r="V19" s="13">
        <f>'CSVデータ貼付（年齢別）'!B111</f>
        <v>0</v>
      </c>
      <c r="W19" s="14">
        <f>'CSVデータ貼付（年齢別）'!C111</f>
        <v>0</v>
      </c>
      <c r="X19" s="15">
        <f t="shared" si="5"/>
        <v>0</v>
      </c>
    </row>
    <row r="20" spans="1:24" ht="13.5">
      <c r="A20" s="25">
        <v>11</v>
      </c>
      <c r="B20" s="22">
        <f>'CSVデータ貼付（年齢別）'!B12</f>
        <v>302</v>
      </c>
      <c r="C20" s="22">
        <f>'CSVデータ貼付（年齢別）'!C12</f>
        <v>285</v>
      </c>
      <c r="D20" s="24">
        <f t="shared" si="0"/>
        <v>587</v>
      </c>
      <c r="E20" s="25">
        <v>31</v>
      </c>
      <c r="F20" s="22">
        <f>'CSVデータ貼付（年齢別）'!B32</f>
        <v>418</v>
      </c>
      <c r="G20" s="22">
        <f>'CSVデータ貼付（年齢別）'!C32</f>
        <v>358</v>
      </c>
      <c r="H20" s="24">
        <f t="shared" si="1"/>
        <v>776</v>
      </c>
      <c r="I20" s="25">
        <v>51</v>
      </c>
      <c r="J20" s="22">
        <f>'CSVデータ貼付（年齢別）'!B52</f>
        <v>439</v>
      </c>
      <c r="K20" s="22">
        <f>'CSVデータ貼付（年齢別）'!C52</f>
        <v>386</v>
      </c>
      <c r="L20" s="24">
        <f t="shared" si="2"/>
        <v>825</v>
      </c>
      <c r="M20" s="25">
        <v>71</v>
      </c>
      <c r="N20" s="22">
        <f>'CSVデータ貼付（年齢別）'!B72</f>
        <v>350</v>
      </c>
      <c r="O20" s="23">
        <f>'CSVデータ貼付（年齢別）'!C72</f>
        <v>391</v>
      </c>
      <c r="P20" s="24">
        <f t="shared" si="3"/>
        <v>741</v>
      </c>
      <c r="Q20" s="25">
        <v>91</v>
      </c>
      <c r="R20" s="22">
        <f>'CSVデータ貼付（年齢別）'!B92</f>
        <v>37</v>
      </c>
      <c r="S20" s="23">
        <f>'CSVデータ貼付（年齢別）'!C92</f>
        <v>119</v>
      </c>
      <c r="T20" s="24">
        <f t="shared" si="4"/>
        <v>156</v>
      </c>
      <c r="U20" s="25">
        <v>111</v>
      </c>
      <c r="V20" s="22">
        <f>'CSVデータ貼付（年齢別）'!B112</f>
        <v>0</v>
      </c>
      <c r="W20" s="23">
        <f>'CSVデータ貼付（年齢別）'!C112</f>
        <v>0</v>
      </c>
      <c r="X20" s="24">
        <f t="shared" si="5"/>
        <v>0</v>
      </c>
    </row>
    <row r="21" spans="1:24" ht="13.5">
      <c r="A21" s="12">
        <v>12</v>
      </c>
      <c r="B21" s="13">
        <f>'CSVデータ貼付（年齢別）'!B13</f>
        <v>316</v>
      </c>
      <c r="C21" s="13">
        <f>'CSVデータ貼付（年齢別）'!C13</f>
        <v>282</v>
      </c>
      <c r="D21" s="15">
        <f t="shared" si="0"/>
        <v>598</v>
      </c>
      <c r="E21" s="12">
        <v>32</v>
      </c>
      <c r="F21" s="13">
        <f>'CSVデータ貼付（年齢別）'!B33</f>
        <v>383</v>
      </c>
      <c r="G21" s="13">
        <f>'CSVデータ貼付（年齢別）'!C33</f>
        <v>373</v>
      </c>
      <c r="H21" s="15">
        <f t="shared" si="1"/>
        <v>756</v>
      </c>
      <c r="I21" s="12">
        <v>52</v>
      </c>
      <c r="J21" s="13">
        <f>'CSVデータ貼付（年齢別）'!B53</f>
        <v>406</v>
      </c>
      <c r="K21" s="13">
        <f>'CSVデータ貼付（年齢別）'!C53</f>
        <v>412</v>
      </c>
      <c r="L21" s="15">
        <f t="shared" si="2"/>
        <v>818</v>
      </c>
      <c r="M21" s="12">
        <v>72</v>
      </c>
      <c r="N21" s="13">
        <f>'CSVデータ貼付（年齢別）'!B73</f>
        <v>350</v>
      </c>
      <c r="O21" s="14">
        <f>'CSVデータ貼付（年齢別）'!C73</f>
        <v>359</v>
      </c>
      <c r="P21" s="15">
        <f t="shared" si="3"/>
        <v>709</v>
      </c>
      <c r="Q21" s="12">
        <v>92</v>
      </c>
      <c r="R21" s="13">
        <f>'CSVデータ貼付（年齢別）'!B93</f>
        <v>37</v>
      </c>
      <c r="S21" s="14">
        <f>'CSVデータ貼付（年齢別）'!C93</f>
        <v>105</v>
      </c>
      <c r="T21" s="15">
        <f t="shared" si="4"/>
        <v>142</v>
      </c>
      <c r="U21" s="12">
        <v>112</v>
      </c>
      <c r="V21" s="13">
        <f>'CSVデータ貼付（年齢別）'!B113</f>
        <v>0</v>
      </c>
      <c r="W21" s="14">
        <f>'CSVデータ貼付（年齢別）'!C113</f>
        <v>0</v>
      </c>
      <c r="X21" s="15">
        <f t="shared" si="5"/>
        <v>0</v>
      </c>
    </row>
    <row r="22" spans="1:24" ht="13.5">
      <c r="A22" s="25">
        <v>13</v>
      </c>
      <c r="B22" s="22">
        <f>'CSVデータ貼付（年齢別）'!B14</f>
        <v>326</v>
      </c>
      <c r="C22" s="22">
        <f>'CSVデータ貼付（年齢別）'!C14</f>
        <v>299</v>
      </c>
      <c r="D22" s="24">
        <f t="shared" si="0"/>
        <v>625</v>
      </c>
      <c r="E22" s="25">
        <v>33</v>
      </c>
      <c r="F22" s="22">
        <f>'CSVデータ貼付（年齢別）'!B34</f>
        <v>428</v>
      </c>
      <c r="G22" s="22">
        <f>'CSVデータ貼付（年齢別）'!C34</f>
        <v>350</v>
      </c>
      <c r="H22" s="24">
        <f t="shared" si="1"/>
        <v>778</v>
      </c>
      <c r="I22" s="25">
        <v>53</v>
      </c>
      <c r="J22" s="22">
        <f>'CSVデータ貼付（年齢別）'!B54</f>
        <v>397</v>
      </c>
      <c r="K22" s="22">
        <f>'CSVデータ貼付（年齢別）'!C54</f>
        <v>374</v>
      </c>
      <c r="L22" s="24">
        <f t="shared" si="2"/>
        <v>771</v>
      </c>
      <c r="M22" s="25">
        <v>73</v>
      </c>
      <c r="N22" s="22">
        <f>'CSVデータ貼付（年齢別）'!B74</f>
        <v>312</v>
      </c>
      <c r="O22" s="23">
        <f>'CSVデータ貼付（年齢別）'!C74</f>
        <v>331</v>
      </c>
      <c r="P22" s="24">
        <f t="shared" si="3"/>
        <v>643</v>
      </c>
      <c r="Q22" s="25">
        <v>93</v>
      </c>
      <c r="R22" s="22">
        <f>'CSVデータ貼付（年齢別）'!B94</f>
        <v>28</v>
      </c>
      <c r="S22" s="23">
        <f>'CSVデータ貼付（年齢別）'!C94</f>
        <v>95</v>
      </c>
      <c r="T22" s="24">
        <f t="shared" si="4"/>
        <v>123</v>
      </c>
      <c r="U22" s="25">
        <v>113</v>
      </c>
      <c r="V22" s="22">
        <f>'CSVデータ貼付（年齢別）'!B114</f>
        <v>0</v>
      </c>
      <c r="W22" s="23">
        <f>'CSVデータ貼付（年齢別）'!C114</f>
        <v>0</v>
      </c>
      <c r="X22" s="24">
        <f t="shared" si="5"/>
        <v>0</v>
      </c>
    </row>
    <row r="23" spans="1:24" ht="13.5">
      <c r="A23" s="12">
        <v>14</v>
      </c>
      <c r="B23" s="13">
        <f>'CSVデータ貼付（年齢別）'!B15</f>
        <v>331</v>
      </c>
      <c r="C23" s="13">
        <f>'CSVデータ貼付（年齢別）'!C15</f>
        <v>286</v>
      </c>
      <c r="D23" s="15">
        <f t="shared" si="0"/>
        <v>617</v>
      </c>
      <c r="E23" s="12">
        <v>34</v>
      </c>
      <c r="F23" s="13">
        <f>'CSVデータ貼付（年齢別）'!B35</f>
        <v>434</v>
      </c>
      <c r="G23" s="13">
        <f>'CSVデータ貼付（年齢別）'!C35</f>
        <v>336</v>
      </c>
      <c r="H23" s="15">
        <f t="shared" si="1"/>
        <v>770</v>
      </c>
      <c r="I23" s="12">
        <v>54</v>
      </c>
      <c r="J23" s="13">
        <f>'CSVデータ貼付（年齢別）'!B55</f>
        <v>427</v>
      </c>
      <c r="K23" s="13">
        <f>'CSVデータ貼付（年齢別）'!C55</f>
        <v>424</v>
      </c>
      <c r="L23" s="15">
        <f t="shared" si="2"/>
        <v>851</v>
      </c>
      <c r="M23" s="12">
        <v>74</v>
      </c>
      <c r="N23" s="13">
        <f>'CSVデータ貼付（年齢別）'!B75</f>
        <v>247</v>
      </c>
      <c r="O23" s="14">
        <f>'CSVデータ貼付（年齢別）'!C75</f>
        <v>307</v>
      </c>
      <c r="P23" s="15">
        <f t="shared" si="3"/>
        <v>554</v>
      </c>
      <c r="Q23" s="12">
        <v>94</v>
      </c>
      <c r="R23" s="13">
        <f>'CSVデータ貼付（年齢別）'!B95</f>
        <v>20</v>
      </c>
      <c r="S23" s="14">
        <f>'CSVデータ貼付（年齢別）'!C95</f>
        <v>69</v>
      </c>
      <c r="T23" s="15">
        <f t="shared" si="4"/>
        <v>89</v>
      </c>
      <c r="U23" s="12">
        <v>114</v>
      </c>
      <c r="V23" s="13">
        <f>'CSVデータ貼付（年齢別）'!B115</f>
        <v>0</v>
      </c>
      <c r="W23" s="14">
        <f>'CSVデータ貼付（年齢別）'!C115</f>
        <v>0</v>
      </c>
      <c r="X23" s="15">
        <f t="shared" si="5"/>
        <v>0</v>
      </c>
    </row>
    <row r="24" spans="1:24" ht="13.5">
      <c r="A24" s="25">
        <v>15</v>
      </c>
      <c r="B24" s="22">
        <f>'CSVデータ貼付（年齢別）'!B16</f>
        <v>300</v>
      </c>
      <c r="C24" s="22">
        <f>'CSVデータ貼付（年齢別）'!C16</f>
        <v>327</v>
      </c>
      <c r="D24" s="24">
        <f t="shared" si="0"/>
        <v>627</v>
      </c>
      <c r="E24" s="25">
        <v>35</v>
      </c>
      <c r="F24" s="22">
        <f>'CSVデータ貼付（年齢別）'!B36</f>
        <v>469</v>
      </c>
      <c r="G24" s="22">
        <f>'CSVデータ貼付（年齢別）'!C36</f>
        <v>370</v>
      </c>
      <c r="H24" s="24">
        <f t="shared" si="1"/>
        <v>839</v>
      </c>
      <c r="I24" s="25">
        <v>55</v>
      </c>
      <c r="J24" s="22">
        <f>'CSVデータ貼付（年齢別）'!B56</f>
        <v>461</v>
      </c>
      <c r="K24" s="22">
        <f>'CSVデータ貼付（年齢別）'!C56</f>
        <v>396</v>
      </c>
      <c r="L24" s="24">
        <f t="shared" si="2"/>
        <v>857</v>
      </c>
      <c r="M24" s="25">
        <v>75</v>
      </c>
      <c r="N24" s="22">
        <f>'CSVデータ貼付（年齢別）'!B76</f>
        <v>247</v>
      </c>
      <c r="O24" s="23">
        <f>'CSVデータ貼付（年齢別）'!C76</f>
        <v>270</v>
      </c>
      <c r="P24" s="24">
        <f t="shared" si="3"/>
        <v>517</v>
      </c>
      <c r="Q24" s="25">
        <v>95</v>
      </c>
      <c r="R24" s="22">
        <f>'CSVデータ貼付（年齢別）'!B96</f>
        <v>19</v>
      </c>
      <c r="S24" s="23">
        <f>'CSVデータ貼付（年齢別）'!C96</f>
        <v>55</v>
      </c>
      <c r="T24" s="24">
        <f t="shared" si="4"/>
        <v>74</v>
      </c>
      <c r="U24" s="25">
        <v>115</v>
      </c>
      <c r="V24" s="22">
        <f>'CSVデータ貼付（年齢別）'!B116</f>
        <v>0</v>
      </c>
      <c r="W24" s="23">
        <f>'CSVデータ貼付（年齢別）'!C116</f>
        <v>0</v>
      </c>
      <c r="X24" s="24">
        <f t="shared" si="5"/>
        <v>0</v>
      </c>
    </row>
    <row r="25" spans="1:24" ht="13.5">
      <c r="A25" s="12">
        <v>16</v>
      </c>
      <c r="B25" s="13">
        <f>'CSVデータ貼付（年齢別）'!B17</f>
        <v>343</v>
      </c>
      <c r="C25" s="13">
        <f>'CSVデータ貼付（年齢別）'!C17</f>
        <v>314</v>
      </c>
      <c r="D25" s="15">
        <f t="shared" si="0"/>
        <v>657</v>
      </c>
      <c r="E25" s="12">
        <v>36</v>
      </c>
      <c r="F25" s="13">
        <f>'CSVデータ貼付（年齢別）'!B37</f>
        <v>461</v>
      </c>
      <c r="G25" s="13">
        <f>'CSVデータ貼付（年齢別）'!C37</f>
        <v>362</v>
      </c>
      <c r="H25" s="15">
        <f t="shared" si="1"/>
        <v>823</v>
      </c>
      <c r="I25" s="12">
        <v>56</v>
      </c>
      <c r="J25" s="13">
        <f>'CSVデータ貼付（年齢別）'!B57</f>
        <v>419</v>
      </c>
      <c r="K25" s="13">
        <f>'CSVデータ貼付（年齢別）'!C57</f>
        <v>378</v>
      </c>
      <c r="L25" s="15">
        <f t="shared" si="2"/>
        <v>797</v>
      </c>
      <c r="M25" s="12">
        <v>76</v>
      </c>
      <c r="N25" s="13">
        <f>'CSVデータ貼付（年齢別）'!B77</f>
        <v>285</v>
      </c>
      <c r="O25" s="14">
        <f>'CSVデータ貼付（年齢別）'!C77</f>
        <v>328</v>
      </c>
      <c r="P25" s="15">
        <f t="shared" si="3"/>
        <v>613</v>
      </c>
      <c r="Q25" s="12">
        <v>96</v>
      </c>
      <c r="R25" s="13">
        <f>'CSVデータ貼付（年齢別）'!B97</f>
        <v>11</v>
      </c>
      <c r="S25" s="14">
        <f>'CSVデータ貼付（年齢別）'!C97</f>
        <v>57</v>
      </c>
      <c r="T25" s="15">
        <f t="shared" si="4"/>
        <v>68</v>
      </c>
      <c r="U25" s="12">
        <v>116</v>
      </c>
      <c r="V25" s="13">
        <f>'CSVデータ貼付（年齢別）'!B117</f>
        <v>0</v>
      </c>
      <c r="W25" s="14">
        <f>'CSVデータ貼付（年齢別）'!C117</f>
        <v>0</v>
      </c>
      <c r="X25" s="15">
        <f t="shared" si="5"/>
        <v>0</v>
      </c>
    </row>
    <row r="26" spans="1:24" ht="13.5">
      <c r="A26" s="25">
        <v>17</v>
      </c>
      <c r="B26" s="22">
        <f>'CSVデータ貼付（年齢別）'!B18</f>
        <v>339</v>
      </c>
      <c r="C26" s="22">
        <f>'CSVデータ貼付（年齢別）'!C18</f>
        <v>315</v>
      </c>
      <c r="D26" s="24">
        <f t="shared" si="0"/>
        <v>654</v>
      </c>
      <c r="E26" s="25">
        <v>37</v>
      </c>
      <c r="F26" s="22">
        <f>'CSVデータ貼付（年齢別）'!B38</f>
        <v>486</v>
      </c>
      <c r="G26" s="22">
        <f>'CSVデータ貼付（年齢別）'!C38</f>
        <v>369</v>
      </c>
      <c r="H26" s="24">
        <f t="shared" si="1"/>
        <v>855</v>
      </c>
      <c r="I26" s="25">
        <v>57</v>
      </c>
      <c r="J26" s="22">
        <f>'CSVデータ貼付（年齢別）'!B58</f>
        <v>421</v>
      </c>
      <c r="K26" s="22">
        <f>'CSVデータ貼付（年齢別）'!C58</f>
        <v>365</v>
      </c>
      <c r="L26" s="24">
        <f t="shared" si="2"/>
        <v>786</v>
      </c>
      <c r="M26" s="25">
        <v>77</v>
      </c>
      <c r="N26" s="22">
        <f>'CSVデータ貼付（年齢別）'!B78</f>
        <v>251</v>
      </c>
      <c r="O26" s="23">
        <f>'CSVデータ貼付（年齢別）'!C78</f>
        <v>293</v>
      </c>
      <c r="P26" s="24">
        <f t="shared" si="3"/>
        <v>544</v>
      </c>
      <c r="Q26" s="25">
        <v>97</v>
      </c>
      <c r="R26" s="22">
        <f>'CSVデータ貼付（年齢別）'!B98</f>
        <v>5</v>
      </c>
      <c r="S26" s="23">
        <f>'CSVデータ貼付（年齢別）'!C98</f>
        <v>42</v>
      </c>
      <c r="T26" s="24">
        <f t="shared" si="4"/>
        <v>47</v>
      </c>
      <c r="U26" s="25">
        <v>117</v>
      </c>
      <c r="V26" s="22">
        <f>'CSVデータ貼付（年齢別）'!B118</f>
        <v>0</v>
      </c>
      <c r="W26" s="23">
        <f>'CSVデータ貼付（年齢別）'!C118</f>
        <v>0</v>
      </c>
      <c r="X26" s="24">
        <f t="shared" si="5"/>
        <v>0</v>
      </c>
    </row>
    <row r="27" spans="1:24" ht="13.5">
      <c r="A27" s="12">
        <v>18</v>
      </c>
      <c r="B27" s="13">
        <f>'CSVデータ貼付（年齢別）'!B19</f>
        <v>367</v>
      </c>
      <c r="C27" s="13">
        <f>'CSVデータ貼付（年齢別）'!C19</f>
        <v>357</v>
      </c>
      <c r="D27" s="15">
        <f t="shared" si="0"/>
        <v>724</v>
      </c>
      <c r="E27" s="12">
        <v>38</v>
      </c>
      <c r="F27" s="13">
        <f>'CSVデータ貼付（年齢別）'!B39</f>
        <v>386</v>
      </c>
      <c r="G27" s="13">
        <f>'CSVデータ貼付（年齢別）'!C39</f>
        <v>393</v>
      </c>
      <c r="H27" s="15">
        <f t="shared" si="1"/>
        <v>779</v>
      </c>
      <c r="I27" s="12">
        <v>58</v>
      </c>
      <c r="J27" s="13">
        <f>'CSVデータ貼付（年齢別）'!B59</f>
        <v>463</v>
      </c>
      <c r="K27" s="13">
        <f>'CSVデータ貼付（年齢別）'!C59</f>
        <v>440</v>
      </c>
      <c r="L27" s="15">
        <f t="shared" si="2"/>
        <v>903</v>
      </c>
      <c r="M27" s="12">
        <v>78</v>
      </c>
      <c r="N27" s="13">
        <f>'CSVデータ貼付（年齢別）'!B79</f>
        <v>232</v>
      </c>
      <c r="O27" s="14">
        <f>'CSVデータ貼付（年齢別）'!C79</f>
        <v>302</v>
      </c>
      <c r="P27" s="15">
        <f t="shared" si="3"/>
        <v>534</v>
      </c>
      <c r="Q27" s="12">
        <v>98</v>
      </c>
      <c r="R27" s="13">
        <f>'CSVデータ貼付（年齢別）'!B99</f>
        <v>5</v>
      </c>
      <c r="S27" s="14">
        <f>'CSVデータ貼付（年齢別）'!C99</f>
        <v>21</v>
      </c>
      <c r="T27" s="15">
        <f t="shared" si="4"/>
        <v>26</v>
      </c>
      <c r="U27" s="12">
        <v>118</v>
      </c>
      <c r="V27" s="13">
        <f>'CSVデータ貼付（年齢別）'!B119</f>
        <v>0</v>
      </c>
      <c r="W27" s="14">
        <f>'CSVデータ貼付（年齢別）'!C119</f>
        <v>0</v>
      </c>
      <c r="X27" s="15">
        <f t="shared" si="5"/>
        <v>0</v>
      </c>
    </row>
    <row r="28" spans="1:24" ht="14.25" thickBot="1">
      <c r="A28" s="26">
        <v>19</v>
      </c>
      <c r="B28" s="28">
        <f>'CSVデータ貼付（年齢別）'!B20</f>
        <v>396</v>
      </c>
      <c r="C28" s="28">
        <f>'CSVデータ貼付（年齢別）'!C20</f>
        <v>379</v>
      </c>
      <c r="D28" s="27">
        <f t="shared" si="0"/>
        <v>775</v>
      </c>
      <c r="E28" s="26">
        <v>39</v>
      </c>
      <c r="F28" s="28">
        <f>'CSVデータ貼付（年齢別）'!B40</f>
        <v>452</v>
      </c>
      <c r="G28" s="28">
        <f>'CSVデータ貼付（年齢別）'!C40</f>
        <v>401</v>
      </c>
      <c r="H28" s="27">
        <f t="shared" si="1"/>
        <v>853</v>
      </c>
      <c r="I28" s="26">
        <v>59</v>
      </c>
      <c r="J28" s="28">
        <f>'CSVデータ貼付（年齢別）'!B60</f>
        <v>477</v>
      </c>
      <c r="K28" s="28">
        <f>'CSVデータ貼付（年齢別）'!C60</f>
        <v>391</v>
      </c>
      <c r="L28" s="27">
        <f t="shared" si="2"/>
        <v>868</v>
      </c>
      <c r="M28" s="26">
        <v>79</v>
      </c>
      <c r="N28" s="28">
        <f>'CSVデータ貼付（年齢別）'!B80</f>
        <v>221</v>
      </c>
      <c r="O28" s="29">
        <f>'CSVデータ貼付（年齢別）'!C80</f>
        <v>347</v>
      </c>
      <c r="P28" s="27">
        <f t="shared" si="3"/>
        <v>568</v>
      </c>
      <c r="Q28" s="26">
        <v>99</v>
      </c>
      <c r="R28" s="28">
        <f>'CSVデータ貼付（年齢別）'!B100</f>
        <v>1</v>
      </c>
      <c r="S28" s="29">
        <f>'CSVデータ貼付（年齢別）'!C100</f>
        <v>14</v>
      </c>
      <c r="T28" s="27">
        <f t="shared" si="4"/>
        <v>15</v>
      </c>
      <c r="U28" s="26">
        <v>119</v>
      </c>
      <c r="V28" s="28">
        <f>'CSVデータ貼付（年齢別）'!B120</f>
        <v>0</v>
      </c>
      <c r="W28" s="29">
        <f>'CSVデータ貼付（年齢別）'!C120</f>
        <v>0</v>
      </c>
      <c r="X28" s="27">
        <f>SUM(V28:W28)</f>
        <v>0</v>
      </c>
    </row>
    <row r="31" spans="2:15" ht="13.5">
      <c r="B31" s="31" t="s">
        <v>9</v>
      </c>
      <c r="C31" s="31"/>
      <c r="D31" s="17"/>
      <c r="E31" s="17" t="s">
        <v>4</v>
      </c>
      <c r="F31" s="18">
        <f>SUM(B9:B23)</f>
        <v>4523</v>
      </c>
      <c r="G31" s="17" t="s">
        <v>5</v>
      </c>
      <c r="H31" s="17"/>
      <c r="I31" s="17" t="s">
        <v>6</v>
      </c>
      <c r="J31" s="18">
        <f>SUM(C9:C23)</f>
        <v>4077</v>
      </c>
      <c r="K31" s="17" t="s">
        <v>5</v>
      </c>
      <c r="L31" s="17"/>
      <c r="M31" s="17" t="s">
        <v>7</v>
      </c>
      <c r="N31" s="18">
        <f>F31+J31</f>
        <v>8600</v>
      </c>
      <c r="O31" s="17" t="s">
        <v>5</v>
      </c>
    </row>
    <row r="32" spans="2:15" ht="13.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13.5">
      <c r="B33" s="31" t="s">
        <v>10</v>
      </c>
      <c r="C33" s="31"/>
      <c r="D33" s="17"/>
      <c r="E33" s="17" t="s">
        <v>4</v>
      </c>
      <c r="F33" s="18">
        <f>F6-F31-F35</f>
        <v>21501</v>
      </c>
      <c r="G33" s="17" t="s">
        <v>5</v>
      </c>
      <c r="H33" s="17"/>
      <c r="I33" s="17" t="s">
        <v>6</v>
      </c>
      <c r="J33" s="18">
        <f>J6-J31-J35</f>
        <v>19331</v>
      </c>
      <c r="K33" s="17" t="s">
        <v>5</v>
      </c>
      <c r="L33" s="17"/>
      <c r="M33" s="17" t="s">
        <v>7</v>
      </c>
      <c r="N33" s="18">
        <f>F33+J33</f>
        <v>40832</v>
      </c>
      <c r="O33" s="17" t="s">
        <v>5</v>
      </c>
    </row>
    <row r="34" spans="2:15" ht="13.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 ht="13.5">
      <c r="B35" s="31" t="s">
        <v>11</v>
      </c>
      <c r="C35" s="31"/>
      <c r="D35" s="17"/>
      <c r="E35" s="17" t="s">
        <v>4</v>
      </c>
      <c r="F35" s="18">
        <f>SUM(N14:N28,R9:R28,V9:V28)</f>
        <v>6801</v>
      </c>
      <c r="G35" s="17" t="s">
        <v>5</v>
      </c>
      <c r="H35" s="17"/>
      <c r="I35" s="17" t="s">
        <v>6</v>
      </c>
      <c r="J35" s="18">
        <f>SUM(O14:O28,S9:S28,W9:W28)</f>
        <v>8784</v>
      </c>
      <c r="K35" s="17" t="s">
        <v>5</v>
      </c>
      <c r="L35" s="17"/>
      <c r="M35" s="17" t="s">
        <v>7</v>
      </c>
      <c r="N35" s="18">
        <f>F35+J35</f>
        <v>15585</v>
      </c>
      <c r="O35" s="17" t="s">
        <v>5</v>
      </c>
    </row>
    <row r="36" spans="2:15" ht="13.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</sheetData>
  <sheetProtection/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H23-NPC-110</dc:creator>
  <cp:keywords/>
  <dc:description/>
  <cp:lastModifiedBy>間瀬 俊行</cp:lastModifiedBy>
  <dcterms:created xsi:type="dcterms:W3CDTF">2012-05-11T00:05:27Z</dcterms:created>
  <dcterms:modified xsi:type="dcterms:W3CDTF">2014-04-04T07:38:44Z</dcterms:modified>
  <cp:category/>
  <cp:version/>
  <cp:contentType/>
  <cp:contentStatus/>
</cp:coreProperties>
</file>