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6035" windowHeight="14070" activeTab="0"/>
  </bookViews>
  <sheets>
    <sheet name="年齢別人口集計表" sheetId="1" r:id="rId1"/>
  </sheets>
  <definedNames/>
  <calcPr fullCalcOnLoad="1"/>
</workbook>
</file>

<file path=xl/sharedStrings.xml><?xml version="1.0" encoding="utf-8"?>
<sst xmlns="http://schemas.openxmlformats.org/spreadsheetml/2006/main" count="58" uniqueCount="15">
  <si>
    <t>　年齢別　人口集計表　（1歳階層）</t>
  </si>
  <si>
    <t>平成　23年  12月　31日　現在</t>
  </si>
  <si>
    <t>作 成 日 ：</t>
  </si>
  <si>
    <t>平成　24.  1.  6</t>
  </si>
  <si>
    <t>年齢判定：</t>
  </si>
  <si>
    <t>平成　23.12. 31</t>
  </si>
  <si>
    <t>総　　計</t>
  </si>
  <si>
    <t>男</t>
  </si>
  <si>
    <t>人</t>
  </si>
  <si>
    <t>女</t>
  </si>
  <si>
    <t>計</t>
  </si>
  <si>
    <t>年齢</t>
  </si>
  <si>
    <t>１４歳以下</t>
  </si>
  <si>
    <t>１５歳から６４歳</t>
  </si>
  <si>
    <t>６５歳以上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</si>
</sst>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2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1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38" fontId="0" fillId="0" borderId="10" xfId="126" applyFont="1" applyBorder="1" applyAlignment="1">
      <alignment/>
    </xf>
    <xf numFmtId="0" fontId="0" fillId="0" borderId="10" xfId="0" applyBorder="1" applyAlignment="1">
      <alignment/>
    </xf>
    <xf numFmtId="38" fontId="0" fillId="0" borderId="10" xfId="126" applyBorder="1" applyAlignment="1">
      <alignment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5" borderId="1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/>
    </xf>
    <xf numFmtId="38" fontId="0" fillId="0" borderId="0" xfId="126" applyFont="1" applyAlignment="1">
      <alignment vertical="center"/>
    </xf>
    <xf numFmtId="0" fontId="0" fillId="0" borderId="23" xfId="0" applyBorder="1" applyAlignment="1">
      <alignment/>
    </xf>
    <xf numFmtId="38" fontId="0" fillId="0" borderId="23" xfId="126" applyFont="1" applyBorder="1" applyAlignment="1">
      <alignment vertical="center"/>
    </xf>
  </cellXfs>
  <cellStyles count="148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2" xfId="66"/>
    <cellStyle name="60% - アクセント 2 2" xfId="67"/>
    <cellStyle name="60% - アクセント 2 3" xfId="68"/>
    <cellStyle name="60% - アクセント 3" xfId="69"/>
    <cellStyle name="60% - アクセント 3 2" xfId="70"/>
    <cellStyle name="60% - アクセント 3 3" xfId="71"/>
    <cellStyle name="60% - アクセント 4" xfId="72"/>
    <cellStyle name="60% - アクセント 4 2" xfId="73"/>
    <cellStyle name="60% - アクセント 4 3" xfId="74"/>
    <cellStyle name="60% - アクセント 5" xfId="75"/>
    <cellStyle name="60% - アクセント 5 2" xfId="76"/>
    <cellStyle name="60% - アクセント 5 3" xfId="77"/>
    <cellStyle name="60% - アクセント 6" xfId="78"/>
    <cellStyle name="60% - アクセント 6 2" xfId="79"/>
    <cellStyle name="60% - アクセント 6 3" xfId="80"/>
    <cellStyle name="アクセント 1" xfId="81"/>
    <cellStyle name="アクセント 1 2" xfId="82"/>
    <cellStyle name="アクセント 1 3" xfId="83"/>
    <cellStyle name="アクセント 2" xfId="84"/>
    <cellStyle name="アクセント 2 2" xfId="85"/>
    <cellStyle name="アクセント 2 3" xfId="86"/>
    <cellStyle name="アクセント 3" xfId="87"/>
    <cellStyle name="アクセント 3 2" xfId="88"/>
    <cellStyle name="アクセント 3 3" xfId="89"/>
    <cellStyle name="アクセント 4" xfId="90"/>
    <cellStyle name="アクセント 4 2" xfId="91"/>
    <cellStyle name="アクセント 4 3" xfId="92"/>
    <cellStyle name="アクセント 5" xfId="93"/>
    <cellStyle name="アクセント 5 2" xfId="94"/>
    <cellStyle name="アクセント 5 3" xfId="95"/>
    <cellStyle name="アクセント 6" xfId="96"/>
    <cellStyle name="アクセント 6 2" xfId="97"/>
    <cellStyle name="アクセント 6 3" xfId="98"/>
    <cellStyle name="タイトル" xfId="99"/>
    <cellStyle name="タイトル 2" xfId="100"/>
    <cellStyle name="タイトル 3" xfId="101"/>
    <cellStyle name="チェック セル" xfId="102"/>
    <cellStyle name="チェック セル 2" xfId="103"/>
    <cellStyle name="チェック セル 3" xfId="104"/>
    <cellStyle name="どちらでもない" xfId="105"/>
    <cellStyle name="どちらでもない 2" xfId="106"/>
    <cellStyle name="どちらでもない 3" xfId="107"/>
    <cellStyle name="Percent" xfId="108"/>
    <cellStyle name="メモ" xfId="109"/>
    <cellStyle name="メモ 2" xfId="110"/>
    <cellStyle name="メモ 3" xfId="111"/>
    <cellStyle name="メモ 4" xfId="112"/>
    <cellStyle name="メモ 5" xfId="113"/>
    <cellStyle name="リンク セル" xfId="114"/>
    <cellStyle name="リンク セル 2" xfId="115"/>
    <cellStyle name="リンク セル 3" xfId="116"/>
    <cellStyle name="悪い" xfId="117"/>
    <cellStyle name="悪い 2" xfId="118"/>
    <cellStyle name="悪い 3" xfId="119"/>
    <cellStyle name="計算" xfId="120"/>
    <cellStyle name="計算 2" xfId="121"/>
    <cellStyle name="計算 3" xfId="122"/>
    <cellStyle name="警告文" xfId="123"/>
    <cellStyle name="警告文 2" xfId="124"/>
    <cellStyle name="警告文 3" xfId="125"/>
    <cellStyle name="Comma [0]" xfId="126"/>
    <cellStyle name="Comma" xfId="127"/>
    <cellStyle name="見出し 1" xfId="128"/>
    <cellStyle name="見出し 1 2" xfId="129"/>
    <cellStyle name="見出し 1 3" xfId="130"/>
    <cellStyle name="見出し 2" xfId="131"/>
    <cellStyle name="見出し 2 2" xfId="132"/>
    <cellStyle name="見出し 2 3" xfId="133"/>
    <cellStyle name="見出し 3" xfId="134"/>
    <cellStyle name="見出し 3 2" xfId="135"/>
    <cellStyle name="見出し 3 3" xfId="136"/>
    <cellStyle name="見出し 4" xfId="137"/>
    <cellStyle name="見出し 4 2" xfId="138"/>
    <cellStyle name="見出し 4 3" xfId="139"/>
    <cellStyle name="集計" xfId="140"/>
    <cellStyle name="集計 2" xfId="141"/>
    <cellStyle name="集計 3" xfId="142"/>
    <cellStyle name="出力" xfId="143"/>
    <cellStyle name="出力 2" xfId="144"/>
    <cellStyle name="出力 3" xfId="145"/>
    <cellStyle name="説明文" xfId="146"/>
    <cellStyle name="説明文 2" xfId="147"/>
    <cellStyle name="説明文 3" xfId="148"/>
    <cellStyle name="Currency [0]" xfId="149"/>
    <cellStyle name="Currency" xfId="150"/>
    <cellStyle name="入力" xfId="151"/>
    <cellStyle name="入力 2" xfId="152"/>
    <cellStyle name="入力 3" xfId="153"/>
    <cellStyle name="標準 2" xfId="154"/>
    <cellStyle name="標準 3" xfId="155"/>
    <cellStyle name="標準 4" xfId="156"/>
    <cellStyle name="標準 5" xfId="157"/>
    <cellStyle name="標準 6" xfId="158"/>
    <cellStyle name="良い" xfId="159"/>
    <cellStyle name="良い 2" xfId="160"/>
    <cellStyle name="良い 3" xfId="1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36"/>
  <sheetViews>
    <sheetView tabSelected="1" workbookViewId="0" topLeftCell="A1">
      <selection activeCell="V21" sqref="V21"/>
    </sheetView>
  </sheetViews>
  <sheetFormatPr defaultColWidth="9.00390625" defaultRowHeight="13.5"/>
  <cols>
    <col min="1" max="1" width="4.50390625" style="0" customWidth="1"/>
    <col min="2" max="4" width="6.625" style="0" customWidth="1"/>
    <col min="5" max="5" width="4.625" style="0" customWidth="1"/>
    <col min="6" max="8" width="6.625" style="0" customWidth="1"/>
    <col min="9" max="9" width="4.625" style="0" customWidth="1"/>
    <col min="10" max="12" width="6.625" style="0" customWidth="1"/>
    <col min="13" max="13" width="4.625" style="0" customWidth="1"/>
    <col min="14" max="16" width="6.625" style="0" customWidth="1"/>
    <col min="17" max="17" width="4.625" style="0" customWidth="1"/>
    <col min="18" max="20" width="6.625" style="0" customWidth="1"/>
    <col min="21" max="21" width="4.625" style="0" customWidth="1"/>
    <col min="22" max="23" width="6.625" style="0" customWidth="1"/>
    <col min="24" max="24" width="7.625" style="0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3.5">
      <c r="A2" s="2"/>
    </row>
    <row r="3" spans="1:24" ht="13.5">
      <c r="A3" s="3" t="s">
        <v>1</v>
      </c>
      <c r="B3" s="3"/>
      <c r="C3" s="3"/>
      <c r="D3" s="3"/>
      <c r="E3" s="3"/>
      <c r="U3" s="4" t="s">
        <v>2</v>
      </c>
      <c r="V3" s="4"/>
      <c r="W3" s="3" t="s">
        <v>3</v>
      </c>
      <c r="X3" s="3"/>
    </row>
    <row r="4" spans="4:24" ht="13.5">
      <c r="D4" s="5"/>
      <c r="U4" s="4" t="s">
        <v>4</v>
      </c>
      <c r="V4" s="4"/>
      <c r="W4" s="3" t="s">
        <v>5</v>
      </c>
      <c r="X4" s="3"/>
    </row>
    <row r="5" spans="1:19" ht="13.5" customHeight="1">
      <c r="A5" s="6" t="s">
        <v>6</v>
      </c>
      <c r="B5" s="6"/>
      <c r="C5" s="6"/>
      <c r="S5" s="7"/>
    </row>
    <row r="6" spans="1:15" ht="14.25" customHeight="1" thickBot="1">
      <c r="A6" s="6"/>
      <c r="B6" s="6"/>
      <c r="C6" s="6"/>
      <c r="D6" s="2"/>
      <c r="E6" s="8" t="s">
        <v>7</v>
      </c>
      <c r="F6" s="9">
        <f>SUM(B9:B28,F9:F28,J9:J28,N9:N28,R9:R28,V9:V28)</f>
        <v>33342</v>
      </c>
      <c r="G6" s="8" t="s">
        <v>8</v>
      </c>
      <c r="I6" s="10" t="s">
        <v>9</v>
      </c>
      <c r="J6" s="11">
        <f>SUM(C9:C28,G9:G28,K9:K28,O9:O28,S9:S28,W9:W28)</f>
        <v>32733</v>
      </c>
      <c r="K6" s="10" t="s">
        <v>8</v>
      </c>
      <c r="M6" s="10" t="s">
        <v>10</v>
      </c>
      <c r="N6" s="11">
        <f>F6+J6</f>
        <v>66075</v>
      </c>
      <c r="O6" s="10" t="s">
        <v>8</v>
      </c>
    </row>
    <row r="7" ht="14.25" customHeight="1" thickBot="1" thickTop="1"/>
    <row r="8" spans="1:24" ht="14.25" thickBot="1">
      <c r="A8" s="12" t="s">
        <v>11</v>
      </c>
      <c r="B8" s="13" t="s">
        <v>7</v>
      </c>
      <c r="C8" s="14" t="s">
        <v>9</v>
      </c>
      <c r="D8" s="15" t="s">
        <v>10</v>
      </c>
      <c r="E8" s="12" t="s">
        <v>11</v>
      </c>
      <c r="F8" s="13" t="s">
        <v>7</v>
      </c>
      <c r="G8" s="14" t="s">
        <v>9</v>
      </c>
      <c r="H8" s="15" t="s">
        <v>10</v>
      </c>
      <c r="I8" s="12" t="s">
        <v>11</v>
      </c>
      <c r="J8" s="13" t="s">
        <v>7</v>
      </c>
      <c r="K8" s="14" t="s">
        <v>9</v>
      </c>
      <c r="L8" s="15" t="s">
        <v>10</v>
      </c>
      <c r="M8" s="12" t="s">
        <v>11</v>
      </c>
      <c r="N8" s="13" t="s">
        <v>7</v>
      </c>
      <c r="O8" s="14" t="s">
        <v>9</v>
      </c>
      <c r="P8" s="15" t="s">
        <v>10</v>
      </c>
      <c r="Q8" s="12" t="s">
        <v>11</v>
      </c>
      <c r="R8" s="13" t="s">
        <v>7</v>
      </c>
      <c r="S8" s="14" t="s">
        <v>9</v>
      </c>
      <c r="T8" s="15" t="s">
        <v>10</v>
      </c>
      <c r="U8" s="12" t="s">
        <v>11</v>
      </c>
      <c r="V8" s="13" t="s">
        <v>7</v>
      </c>
      <c r="W8" s="14" t="s">
        <v>9</v>
      </c>
      <c r="X8" s="15" t="s">
        <v>10</v>
      </c>
    </row>
    <row r="9" spans="1:24" ht="13.5">
      <c r="A9" s="16">
        <v>0</v>
      </c>
      <c r="B9" s="17">
        <v>283</v>
      </c>
      <c r="C9" s="18">
        <v>283</v>
      </c>
      <c r="D9" s="19">
        <f aca="true" t="shared" si="0" ref="D9:D28">SUM(B9:C9)</f>
        <v>566</v>
      </c>
      <c r="E9" s="16">
        <v>20</v>
      </c>
      <c r="F9" s="17">
        <v>458</v>
      </c>
      <c r="G9" s="18">
        <v>428</v>
      </c>
      <c r="H9" s="19">
        <f aca="true" t="shared" si="1" ref="H9:H28">SUM(F9:G9)</f>
        <v>886</v>
      </c>
      <c r="I9" s="16">
        <v>40</v>
      </c>
      <c r="J9" s="17">
        <v>446</v>
      </c>
      <c r="K9" s="18">
        <v>419</v>
      </c>
      <c r="L9" s="19">
        <f aca="true" t="shared" si="2" ref="L9:L28">SUM(J9:K9)</f>
        <v>865</v>
      </c>
      <c r="M9" s="16">
        <v>60</v>
      </c>
      <c r="N9" s="17">
        <v>467</v>
      </c>
      <c r="O9" s="18">
        <v>487</v>
      </c>
      <c r="P9" s="19">
        <f aca="true" t="shared" si="3" ref="P9:P28">SUM(N9:O9)</f>
        <v>954</v>
      </c>
      <c r="Q9" s="16">
        <v>80</v>
      </c>
      <c r="R9" s="17">
        <v>235</v>
      </c>
      <c r="S9" s="18">
        <v>315</v>
      </c>
      <c r="T9" s="19">
        <f aca="true" t="shared" si="4" ref="T9:T28">SUM(R9:S9)</f>
        <v>550</v>
      </c>
      <c r="U9" s="16">
        <v>100</v>
      </c>
      <c r="V9" s="17">
        <v>2</v>
      </c>
      <c r="W9" s="18">
        <v>10</v>
      </c>
      <c r="X9" s="19">
        <f aca="true" t="shared" si="5" ref="X9:X28">SUM(V9:W9)</f>
        <v>12</v>
      </c>
    </row>
    <row r="10" spans="1:24" ht="13.5">
      <c r="A10" s="20">
        <v>1</v>
      </c>
      <c r="B10" s="21">
        <v>284</v>
      </c>
      <c r="C10" s="22">
        <v>244</v>
      </c>
      <c r="D10" s="23">
        <f t="shared" si="0"/>
        <v>528</v>
      </c>
      <c r="E10" s="20">
        <v>21</v>
      </c>
      <c r="F10" s="21">
        <v>519</v>
      </c>
      <c r="G10" s="22">
        <v>517</v>
      </c>
      <c r="H10" s="23">
        <f t="shared" si="1"/>
        <v>1036</v>
      </c>
      <c r="I10" s="20">
        <v>41</v>
      </c>
      <c r="J10" s="21">
        <v>435</v>
      </c>
      <c r="K10" s="22">
        <v>406</v>
      </c>
      <c r="L10" s="23">
        <f t="shared" si="2"/>
        <v>841</v>
      </c>
      <c r="M10" s="20">
        <v>61</v>
      </c>
      <c r="N10" s="21">
        <v>516</v>
      </c>
      <c r="O10" s="22">
        <v>438</v>
      </c>
      <c r="P10" s="23">
        <f t="shared" si="3"/>
        <v>954</v>
      </c>
      <c r="Q10" s="20">
        <v>81</v>
      </c>
      <c r="R10" s="21">
        <v>210</v>
      </c>
      <c r="S10" s="22">
        <v>325</v>
      </c>
      <c r="T10" s="23">
        <f t="shared" si="4"/>
        <v>535</v>
      </c>
      <c r="U10" s="20">
        <v>101</v>
      </c>
      <c r="V10" s="21">
        <v>1</v>
      </c>
      <c r="W10" s="22">
        <v>4</v>
      </c>
      <c r="X10" s="23">
        <f t="shared" si="5"/>
        <v>5</v>
      </c>
    </row>
    <row r="11" spans="1:24" ht="13.5">
      <c r="A11" s="16">
        <v>2</v>
      </c>
      <c r="B11" s="17">
        <v>298</v>
      </c>
      <c r="C11" s="18">
        <v>271</v>
      </c>
      <c r="D11" s="19">
        <f t="shared" si="0"/>
        <v>569</v>
      </c>
      <c r="E11" s="16">
        <v>22</v>
      </c>
      <c r="F11" s="17">
        <v>473</v>
      </c>
      <c r="G11" s="18">
        <v>486</v>
      </c>
      <c r="H11" s="19">
        <f t="shared" si="1"/>
        <v>959</v>
      </c>
      <c r="I11" s="16">
        <v>42</v>
      </c>
      <c r="J11" s="17">
        <v>426</v>
      </c>
      <c r="K11" s="18">
        <v>358</v>
      </c>
      <c r="L11" s="19">
        <f t="shared" si="2"/>
        <v>784</v>
      </c>
      <c r="M11" s="16">
        <v>62</v>
      </c>
      <c r="N11" s="17">
        <v>559</v>
      </c>
      <c r="O11" s="18">
        <v>548</v>
      </c>
      <c r="P11" s="19">
        <f t="shared" si="3"/>
        <v>1107</v>
      </c>
      <c r="Q11" s="16">
        <v>82</v>
      </c>
      <c r="R11" s="17">
        <v>198</v>
      </c>
      <c r="S11" s="18">
        <v>340</v>
      </c>
      <c r="T11" s="19">
        <f t="shared" si="4"/>
        <v>538</v>
      </c>
      <c r="U11" s="16">
        <v>102</v>
      </c>
      <c r="V11" s="17">
        <v>0</v>
      </c>
      <c r="W11" s="18">
        <v>3</v>
      </c>
      <c r="X11" s="19">
        <f t="shared" si="5"/>
        <v>3</v>
      </c>
    </row>
    <row r="12" spans="1:24" ht="13.5">
      <c r="A12" s="20">
        <v>3</v>
      </c>
      <c r="B12" s="21">
        <v>320</v>
      </c>
      <c r="C12" s="22">
        <v>272</v>
      </c>
      <c r="D12" s="23">
        <f t="shared" si="0"/>
        <v>592</v>
      </c>
      <c r="E12" s="20">
        <v>23</v>
      </c>
      <c r="F12" s="21">
        <v>499</v>
      </c>
      <c r="G12" s="22">
        <v>432</v>
      </c>
      <c r="H12" s="23">
        <f t="shared" si="1"/>
        <v>931</v>
      </c>
      <c r="I12" s="20">
        <v>43</v>
      </c>
      <c r="J12" s="21">
        <v>458</v>
      </c>
      <c r="K12" s="22">
        <v>412</v>
      </c>
      <c r="L12" s="23">
        <f t="shared" si="2"/>
        <v>870</v>
      </c>
      <c r="M12" s="20">
        <v>63</v>
      </c>
      <c r="N12" s="21">
        <v>554</v>
      </c>
      <c r="O12" s="22">
        <v>487</v>
      </c>
      <c r="P12" s="23">
        <f t="shared" si="3"/>
        <v>1041</v>
      </c>
      <c r="Q12" s="20">
        <v>83</v>
      </c>
      <c r="R12" s="21">
        <v>206</v>
      </c>
      <c r="S12" s="22">
        <v>263</v>
      </c>
      <c r="T12" s="23">
        <f t="shared" si="4"/>
        <v>469</v>
      </c>
      <c r="U12" s="20">
        <v>103</v>
      </c>
      <c r="V12" s="21">
        <v>0</v>
      </c>
      <c r="W12" s="22">
        <v>2</v>
      </c>
      <c r="X12" s="23">
        <f t="shared" si="5"/>
        <v>2</v>
      </c>
    </row>
    <row r="13" spans="1:24" ht="13.5">
      <c r="A13" s="16">
        <v>4</v>
      </c>
      <c r="B13" s="17">
        <v>262</v>
      </c>
      <c r="C13" s="18">
        <v>250</v>
      </c>
      <c r="D13" s="19">
        <f t="shared" si="0"/>
        <v>512</v>
      </c>
      <c r="E13" s="16">
        <v>24</v>
      </c>
      <c r="F13" s="17">
        <v>464</v>
      </c>
      <c r="G13" s="18">
        <v>426</v>
      </c>
      <c r="H13" s="19">
        <f t="shared" si="1"/>
        <v>890</v>
      </c>
      <c r="I13" s="16">
        <v>44</v>
      </c>
      <c r="J13" s="17">
        <v>469</v>
      </c>
      <c r="K13" s="18">
        <v>437</v>
      </c>
      <c r="L13" s="19">
        <f t="shared" si="2"/>
        <v>906</v>
      </c>
      <c r="M13" s="16">
        <v>64</v>
      </c>
      <c r="N13" s="17">
        <v>558</v>
      </c>
      <c r="O13" s="18">
        <v>466</v>
      </c>
      <c r="P13" s="19">
        <f t="shared" si="3"/>
        <v>1024</v>
      </c>
      <c r="Q13" s="16">
        <v>84</v>
      </c>
      <c r="R13" s="17">
        <v>159</v>
      </c>
      <c r="S13" s="18">
        <v>288</v>
      </c>
      <c r="T13" s="19">
        <f t="shared" si="4"/>
        <v>447</v>
      </c>
      <c r="U13" s="16">
        <v>104</v>
      </c>
      <c r="V13" s="17">
        <v>0</v>
      </c>
      <c r="W13" s="18">
        <v>0</v>
      </c>
      <c r="X13" s="19">
        <f t="shared" si="5"/>
        <v>0</v>
      </c>
    </row>
    <row r="14" spans="1:24" ht="13.5">
      <c r="A14" s="20">
        <v>5</v>
      </c>
      <c r="B14" s="21">
        <v>306</v>
      </c>
      <c r="C14" s="22">
        <v>272</v>
      </c>
      <c r="D14" s="23">
        <f t="shared" si="0"/>
        <v>578</v>
      </c>
      <c r="E14" s="20">
        <v>25</v>
      </c>
      <c r="F14" s="21">
        <v>436</v>
      </c>
      <c r="G14" s="22">
        <v>410</v>
      </c>
      <c r="H14" s="23">
        <f t="shared" si="1"/>
        <v>846</v>
      </c>
      <c r="I14" s="20">
        <v>45</v>
      </c>
      <c r="J14" s="21">
        <v>320</v>
      </c>
      <c r="K14" s="22">
        <v>296</v>
      </c>
      <c r="L14" s="23">
        <f t="shared" si="2"/>
        <v>616</v>
      </c>
      <c r="M14" s="20">
        <v>65</v>
      </c>
      <c r="N14" s="21">
        <v>342</v>
      </c>
      <c r="O14" s="22">
        <v>364</v>
      </c>
      <c r="P14" s="23">
        <f t="shared" si="3"/>
        <v>706</v>
      </c>
      <c r="Q14" s="20">
        <v>85</v>
      </c>
      <c r="R14" s="21">
        <v>159</v>
      </c>
      <c r="S14" s="22">
        <v>275</v>
      </c>
      <c r="T14" s="23">
        <f t="shared" si="4"/>
        <v>434</v>
      </c>
      <c r="U14" s="20">
        <v>105</v>
      </c>
      <c r="V14" s="24">
        <v>0</v>
      </c>
      <c r="W14" s="22">
        <v>0</v>
      </c>
      <c r="X14" s="23">
        <f t="shared" si="5"/>
        <v>0</v>
      </c>
    </row>
    <row r="15" spans="1:24" ht="13.5">
      <c r="A15" s="16">
        <v>6</v>
      </c>
      <c r="B15" s="17">
        <v>298</v>
      </c>
      <c r="C15" s="18">
        <v>248</v>
      </c>
      <c r="D15" s="19">
        <f t="shared" si="0"/>
        <v>546</v>
      </c>
      <c r="E15" s="16">
        <v>26</v>
      </c>
      <c r="F15" s="17">
        <v>496</v>
      </c>
      <c r="G15" s="18">
        <v>360</v>
      </c>
      <c r="H15" s="19">
        <f t="shared" si="1"/>
        <v>856</v>
      </c>
      <c r="I15" s="16">
        <v>46</v>
      </c>
      <c r="J15" s="17">
        <v>438</v>
      </c>
      <c r="K15" s="18">
        <v>408</v>
      </c>
      <c r="L15" s="19">
        <f t="shared" si="2"/>
        <v>846</v>
      </c>
      <c r="M15" s="16">
        <v>66</v>
      </c>
      <c r="N15" s="17">
        <v>281</v>
      </c>
      <c r="O15" s="18">
        <v>306</v>
      </c>
      <c r="P15" s="19">
        <f t="shared" si="3"/>
        <v>587</v>
      </c>
      <c r="Q15" s="16">
        <v>86</v>
      </c>
      <c r="R15" s="17">
        <v>131</v>
      </c>
      <c r="S15" s="18">
        <v>235</v>
      </c>
      <c r="T15" s="19">
        <f t="shared" si="4"/>
        <v>366</v>
      </c>
      <c r="U15" s="16">
        <v>106</v>
      </c>
      <c r="V15" s="17">
        <v>0</v>
      </c>
      <c r="W15" s="18">
        <v>1</v>
      </c>
      <c r="X15" s="19">
        <f t="shared" si="5"/>
        <v>1</v>
      </c>
    </row>
    <row r="16" spans="1:24" ht="13.5">
      <c r="A16" s="20">
        <v>7</v>
      </c>
      <c r="B16" s="21">
        <v>286</v>
      </c>
      <c r="C16" s="22">
        <v>282</v>
      </c>
      <c r="D16" s="23">
        <f t="shared" si="0"/>
        <v>568</v>
      </c>
      <c r="E16" s="20">
        <v>27</v>
      </c>
      <c r="F16" s="21">
        <v>465</v>
      </c>
      <c r="G16" s="22">
        <v>369</v>
      </c>
      <c r="H16" s="23">
        <f t="shared" si="1"/>
        <v>834</v>
      </c>
      <c r="I16" s="20">
        <v>47</v>
      </c>
      <c r="J16" s="21">
        <v>414</v>
      </c>
      <c r="K16" s="22">
        <v>389</v>
      </c>
      <c r="L16" s="23">
        <f t="shared" si="2"/>
        <v>803</v>
      </c>
      <c r="M16" s="20">
        <v>67</v>
      </c>
      <c r="N16" s="21">
        <v>379</v>
      </c>
      <c r="O16" s="22">
        <v>372</v>
      </c>
      <c r="P16" s="23">
        <f t="shared" si="3"/>
        <v>751</v>
      </c>
      <c r="Q16" s="20">
        <v>87</v>
      </c>
      <c r="R16" s="21">
        <v>111</v>
      </c>
      <c r="S16" s="22">
        <v>216</v>
      </c>
      <c r="T16" s="23">
        <f t="shared" si="4"/>
        <v>327</v>
      </c>
      <c r="U16" s="20">
        <v>107</v>
      </c>
      <c r="V16" s="24">
        <v>0</v>
      </c>
      <c r="W16" s="22">
        <v>0</v>
      </c>
      <c r="X16" s="23">
        <f t="shared" si="5"/>
        <v>0</v>
      </c>
    </row>
    <row r="17" spans="1:24" ht="13.5">
      <c r="A17" s="16">
        <v>8</v>
      </c>
      <c r="B17" s="17">
        <v>326</v>
      </c>
      <c r="C17" s="18">
        <v>293</v>
      </c>
      <c r="D17" s="19">
        <f t="shared" si="0"/>
        <v>619</v>
      </c>
      <c r="E17" s="16">
        <v>28</v>
      </c>
      <c r="F17" s="17">
        <v>475</v>
      </c>
      <c r="G17" s="18">
        <v>439</v>
      </c>
      <c r="H17" s="19">
        <f t="shared" si="1"/>
        <v>914</v>
      </c>
      <c r="I17" s="16">
        <v>48</v>
      </c>
      <c r="J17" s="17">
        <v>427</v>
      </c>
      <c r="K17" s="18">
        <v>393</v>
      </c>
      <c r="L17" s="19">
        <f t="shared" si="2"/>
        <v>820</v>
      </c>
      <c r="M17" s="16">
        <v>68</v>
      </c>
      <c r="N17" s="17">
        <v>354</v>
      </c>
      <c r="O17" s="18">
        <v>375</v>
      </c>
      <c r="P17" s="19">
        <f t="shared" si="3"/>
        <v>729</v>
      </c>
      <c r="Q17" s="16">
        <v>88</v>
      </c>
      <c r="R17" s="17">
        <v>80</v>
      </c>
      <c r="S17" s="18">
        <v>190</v>
      </c>
      <c r="T17" s="19">
        <f t="shared" si="4"/>
        <v>270</v>
      </c>
      <c r="U17" s="16">
        <v>108</v>
      </c>
      <c r="V17" s="17">
        <v>0</v>
      </c>
      <c r="W17" s="18">
        <v>0</v>
      </c>
      <c r="X17" s="19">
        <f t="shared" si="5"/>
        <v>0</v>
      </c>
    </row>
    <row r="18" spans="1:24" ht="13.5">
      <c r="A18" s="20">
        <v>9</v>
      </c>
      <c r="B18" s="21">
        <v>297</v>
      </c>
      <c r="C18" s="22">
        <v>276</v>
      </c>
      <c r="D18" s="23">
        <f t="shared" si="0"/>
        <v>573</v>
      </c>
      <c r="E18" s="20">
        <v>29</v>
      </c>
      <c r="F18" s="21">
        <v>440</v>
      </c>
      <c r="G18" s="22">
        <v>345</v>
      </c>
      <c r="H18" s="23">
        <f t="shared" si="1"/>
        <v>785</v>
      </c>
      <c r="I18" s="20">
        <v>49</v>
      </c>
      <c r="J18" s="21">
        <v>398</v>
      </c>
      <c r="K18" s="22">
        <v>399</v>
      </c>
      <c r="L18" s="23">
        <f t="shared" si="2"/>
        <v>797</v>
      </c>
      <c r="M18" s="20">
        <v>69</v>
      </c>
      <c r="N18" s="21">
        <v>372</v>
      </c>
      <c r="O18" s="22">
        <v>393</v>
      </c>
      <c r="P18" s="23">
        <f t="shared" si="3"/>
        <v>765</v>
      </c>
      <c r="Q18" s="20">
        <v>89</v>
      </c>
      <c r="R18" s="21">
        <v>53</v>
      </c>
      <c r="S18" s="22">
        <v>126</v>
      </c>
      <c r="T18" s="23">
        <f t="shared" si="4"/>
        <v>179</v>
      </c>
      <c r="U18" s="20">
        <v>109</v>
      </c>
      <c r="V18" s="24">
        <v>0</v>
      </c>
      <c r="W18" s="22">
        <v>0</v>
      </c>
      <c r="X18" s="23">
        <f t="shared" si="5"/>
        <v>0</v>
      </c>
    </row>
    <row r="19" spans="1:24" ht="13.5">
      <c r="A19" s="16">
        <v>10</v>
      </c>
      <c r="B19" s="17">
        <v>316</v>
      </c>
      <c r="C19" s="18">
        <v>302</v>
      </c>
      <c r="D19" s="19">
        <f t="shared" si="0"/>
        <v>618</v>
      </c>
      <c r="E19" s="16">
        <v>30</v>
      </c>
      <c r="F19" s="17">
        <v>431</v>
      </c>
      <c r="G19" s="18">
        <v>383</v>
      </c>
      <c r="H19" s="19">
        <f t="shared" si="1"/>
        <v>814</v>
      </c>
      <c r="I19" s="16">
        <v>50</v>
      </c>
      <c r="J19" s="17">
        <v>415</v>
      </c>
      <c r="K19" s="18">
        <v>392</v>
      </c>
      <c r="L19" s="19">
        <f t="shared" si="2"/>
        <v>807</v>
      </c>
      <c r="M19" s="16">
        <v>70</v>
      </c>
      <c r="N19" s="17">
        <v>359</v>
      </c>
      <c r="O19" s="18">
        <v>354</v>
      </c>
      <c r="P19" s="19">
        <f t="shared" si="3"/>
        <v>713</v>
      </c>
      <c r="Q19" s="16">
        <v>90</v>
      </c>
      <c r="R19" s="17">
        <v>54</v>
      </c>
      <c r="S19" s="18">
        <v>145</v>
      </c>
      <c r="T19" s="19">
        <f t="shared" si="4"/>
        <v>199</v>
      </c>
      <c r="U19" s="16">
        <v>110</v>
      </c>
      <c r="V19" s="17">
        <v>0</v>
      </c>
      <c r="W19" s="18">
        <v>0</v>
      </c>
      <c r="X19" s="19">
        <f t="shared" si="5"/>
        <v>0</v>
      </c>
    </row>
    <row r="20" spans="1:24" ht="13.5">
      <c r="A20" s="20">
        <v>11</v>
      </c>
      <c r="B20" s="21">
        <v>344</v>
      </c>
      <c r="C20" s="22">
        <v>299</v>
      </c>
      <c r="D20" s="23">
        <f t="shared" si="0"/>
        <v>643</v>
      </c>
      <c r="E20" s="20">
        <v>31</v>
      </c>
      <c r="F20" s="21">
        <v>460</v>
      </c>
      <c r="G20" s="22">
        <v>338</v>
      </c>
      <c r="H20" s="23">
        <f t="shared" si="1"/>
        <v>798</v>
      </c>
      <c r="I20" s="20">
        <v>51</v>
      </c>
      <c r="J20" s="21">
        <v>411</v>
      </c>
      <c r="K20" s="22">
        <v>398</v>
      </c>
      <c r="L20" s="23">
        <f t="shared" si="2"/>
        <v>809</v>
      </c>
      <c r="M20" s="20">
        <v>71</v>
      </c>
      <c r="N20" s="21">
        <v>310</v>
      </c>
      <c r="O20" s="22">
        <v>364</v>
      </c>
      <c r="P20" s="23">
        <f t="shared" si="3"/>
        <v>674</v>
      </c>
      <c r="Q20" s="20">
        <v>91</v>
      </c>
      <c r="R20" s="21">
        <v>32</v>
      </c>
      <c r="S20" s="22">
        <v>126</v>
      </c>
      <c r="T20" s="23">
        <f t="shared" si="4"/>
        <v>158</v>
      </c>
      <c r="U20" s="20">
        <v>111</v>
      </c>
      <c r="V20" s="24">
        <v>0</v>
      </c>
      <c r="W20" s="22">
        <v>0</v>
      </c>
      <c r="X20" s="23">
        <f t="shared" si="5"/>
        <v>0</v>
      </c>
    </row>
    <row r="21" spans="1:24" ht="13.5">
      <c r="A21" s="16">
        <v>12</v>
      </c>
      <c r="B21" s="17">
        <v>324</v>
      </c>
      <c r="C21" s="18">
        <v>273</v>
      </c>
      <c r="D21" s="19">
        <f t="shared" si="0"/>
        <v>597</v>
      </c>
      <c r="E21" s="16">
        <v>32</v>
      </c>
      <c r="F21" s="17">
        <v>459</v>
      </c>
      <c r="G21" s="18">
        <v>344</v>
      </c>
      <c r="H21" s="19">
        <f t="shared" si="1"/>
        <v>803</v>
      </c>
      <c r="I21" s="16">
        <v>52</v>
      </c>
      <c r="J21" s="17">
        <v>461</v>
      </c>
      <c r="K21" s="18">
        <v>409</v>
      </c>
      <c r="L21" s="19">
        <f t="shared" si="2"/>
        <v>870</v>
      </c>
      <c r="M21" s="16">
        <v>72</v>
      </c>
      <c r="N21" s="17">
        <v>250</v>
      </c>
      <c r="O21" s="18">
        <v>285</v>
      </c>
      <c r="P21" s="19">
        <f t="shared" si="3"/>
        <v>535</v>
      </c>
      <c r="Q21" s="16">
        <v>92</v>
      </c>
      <c r="R21" s="17">
        <v>38</v>
      </c>
      <c r="S21" s="18">
        <v>87</v>
      </c>
      <c r="T21" s="19">
        <f t="shared" si="4"/>
        <v>125</v>
      </c>
      <c r="U21" s="16">
        <v>112</v>
      </c>
      <c r="V21" s="17">
        <v>0</v>
      </c>
      <c r="W21" s="18">
        <v>0</v>
      </c>
      <c r="X21" s="19">
        <f t="shared" si="5"/>
        <v>0</v>
      </c>
    </row>
    <row r="22" spans="1:24" ht="13.5">
      <c r="A22" s="20">
        <v>13</v>
      </c>
      <c r="B22" s="21">
        <v>299</v>
      </c>
      <c r="C22" s="22">
        <v>326</v>
      </c>
      <c r="D22" s="23">
        <f t="shared" si="0"/>
        <v>625</v>
      </c>
      <c r="E22" s="20">
        <v>33</v>
      </c>
      <c r="F22" s="21">
        <v>479</v>
      </c>
      <c r="G22" s="22">
        <v>386</v>
      </c>
      <c r="H22" s="23">
        <f t="shared" si="1"/>
        <v>865</v>
      </c>
      <c r="I22" s="20">
        <v>53</v>
      </c>
      <c r="J22" s="21">
        <v>421</v>
      </c>
      <c r="K22" s="22">
        <v>394</v>
      </c>
      <c r="L22" s="23">
        <f t="shared" si="2"/>
        <v>815</v>
      </c>
      <c r="M22" s="20">
        <v>73</v>
      </c>
      <c r="N22" s="21">
        <v>283</v>
      </c>
      <c r="O22" s="22">
        <v>287</v>
      </c>
      <c r="P22" s="23">
        <f t="shared" si="3"/>
        <v>570</v>
      </c>
      <c r="Q22" s="20">
        <v>93</v>
      </c>
      <c r="R22" s="21">
        <v>30</v>
      </c>
      <c r="S22" s="22">
        <v>79</v>
      </c>
      <c r="T22" s="23">
        <f t="shared" si="4"/>
        <v>109</v>
      </c>
      <c r="U22" s="20">
        <v>113</v>
      </c>
      <c r="V22" s="24">
        <v>0</v>
      </c>
      <c r="W22" s="22">
        <v>0</v>
      </c>
      <c r="X22" s="23">
        <f t="shared" si="5"/>
        <v>0</v>
      </c>
    </row>
    <row r="23" spans="1:24" ht="13.5">
      <c r="A23" s="16">
        <v>14</v>
      </c>
      <c r="B23" s="17">
        <v>348</v>
      </c>
      <c r="C23" s="18">
        <v>316</v>
      </c>
      <c r="D23" s="19">
        <f t="shared" si="0"/>
        <v>664</v>
      </c>
      <c r="E23" s="16">
        <v>34</v>
      </c>
      <c r="F23" s="17">
        <v>474</v>
      </c>
      <c r="G23" s="18">
        <v>367</v>
      </c>
      <c r="H23" s="19">
        <f t="shared" si="1"/>
        <v>841</v>
      </c>
      <c r="I23" s="16">
        <v>54</v>
      </c>
      <c r="J23" s="17">
        <v>441</v>
      </c>
      <c r="K23" s="18">
        <v>380</v>
      </c>
      <c r="L23" s="19">
        <f t="shared" si="2"/>
        <v>821</v>
      </c>
      <c r="M23" s="16">
        <v>74</v>
      </c>
      <c r="N23" s="17">
        <v>266</v>
      </c>
      <c r="O23" s="18">
        <v>351</v>
      </c>
      <c r="P23" s="19">
        <f t="shared" si="3"/>
        <v>617</v>
      </c>
      <c r="Q23" s="16">
        <v>94</v>
      </c>
      <c r="R23" s="17">
        <v>16</v>
      </c>
      <c r="S23" s="18">
        <v>70</v>
      </c>
      <c r="T23" s="19">
        <f t="shared" si="4"/>
        <v>86</v>
      </c>
      <c r="U23" s="16">
        <v>114</v>
      </c>
      <c r="V23" s="17">
        <v>0</v>
      </c>
      <c r="W23" s="18">
        <v>0</v>
      </c>
      <c r="X23" s="19">
        <f t="shared" si="5"/>
        <v>0</v>
      </c>
    </row>
    <row r="24" spans="1:24" ht="13.5">
      <c r="A24" s="20">
        <v>15</v>
      </c>
      <c r="B24" s="21">
        <v>329</v>
      </c>
      <c r="C24" s="22">
        <v>345</v>
      </c>
      <c r="D24" s="23">
        <f t="shared" si="0"/>
        <v>674</v>
      </c>
      <c r="E24" s="20">
        <v>35</v>
      </c>
      <c r="F24" s="21">
        <v>468</v>
      </c>
      <c r="G24" s="22">
        <v>400</v>
      </c>
      <c r="H24" s="23">
        <f t="shared" si="1"/>
        <v>868</v>
      </c>
      <c r="I24" s="20">
        <v>55</v>
      </c>
      <c r="J24" s="21">
        <v>451</v>
      </c>
      <c r="K24" s="22">
        <v>407</v>
      </c>
      <c r="L24" s="23">
        <f t="shared" si="2"/>
        <v>858</v>
      </c>
      <c r="M24" s="20">
        <v>75</v>
      </c>
      <c r="N24" s="21">
        <v>253</v>
      </c>
      <c r="O24" s="22">
        <v>287</v>
      </c>
      <c r="P24" s="23">
        <f t="shared" si="3"/>
        <v>540</v>
      </c>
      <c r="Q24" s="20">
        <v>95</v>
      </c>
      <c r="R24" s="21">
        <v>16</v>
      </c>
      <c r="S24" s="22">
        <v>49</v>
      </c>
      <c r="T24" s="23">
        <f t="shared" si="4"/>
        <v>65</v>
      </c>
      <c r="U24" s="20">
        <v>115</v>
      </c>
      <c r="V24" s="24">
        <v>0</v>
      </c>
      <c r="W24" s="22">
        <v>0</v>
      </c>
      <c r="X24" s="23">
        <f t="shared" si="5"/>
        <v>0</v>
      </c>
    </row>
    <row r="25" spans="1:24" ht="13.5">
      <c r="A25" s="16">
        <v>16</v>
      </c>
      <c r="B25" s="17">
        <v>362</v>
      </c>
      <c r="C25" s="18">
        <v>334</v>
      </c>
      <c r="D25" s="19">
        <f t="shared" si="0"/>
        <v>696</v>
      </c>
      <c r="E25" s="16">
        <v>36</v>
      </c>
      <c r="F25" s="17">
        <v>390</v>
      </c>
      <c r="G25" s="18">
        <v>390</v>
      </c>
      <c r="H25" s="19">
        <f t="shared" si="1"/>
        <v>780</v>
      </c>
      <c r="I25" s="16">
        <v>56</v>
      </c>
      <c r="J25" s="17">
        <v>474</v>
      </c>
      <c r="K25" s="18">
        <v>402</v>
      </c>
      <c r="L25" s="19">
        <f t="shared" si="2"/>
        <v>876</v>
      </c>
      <c r="M25" s="16">
        <v>76</v>
      </c>
      <c r="N25" s="17">
        <v>266</v>
      </c>
      <c r="O25" s="18">
        <v>345</v>
      </c>
      <c r="P25" s="19">
        <f t="shared" si="3"/>
        <v>611</v>
      </c>
      <c r="Q25" s="16">
        <v>96</v>
      </c>
      <c r="R25" s="17">
        <v>7</v>
      </c>
      <c r="S25" s="18">
        <v>34</v>
      </c>
      <c r="T25" s="19">
        <f t="shared" si="4"/>
        <v>41</v>
      </c>
      <c r="U25" s="16">
        <v>116</v>
      </c>
      <c r="V25" s="17">
        <v>0</v>
      </c>
      <c r="W25" s="18">
        <v>0</v>
      </c>
      <c r="X25" s="19">
        <f t="shared" si="5"/>
        <v>0</v>
      </c>
    </row>
    <row r="26" spans="1:24" ht="13.5">
      <c r="A26" s="20">
        <v>17</v>
      </c>
      <c r="B26" s="21">
        <v>338</v>
      </c>
      <c r="C26" s="22">
        <v>327</v>
      </c>
      <c r="D26" s="23">
        <f t="shared" si="0"/>
        <v>665</v>
      </c>
      <c r="E26" s="20">
        <v>37</v>
      </c>
      <c r="F26" s="21">
        <v>489</v>
      </c>
      <c r="G26" s="22">
        <v>410</v>
      </c>
      <c r="H26" s="23">
        <f t="shared" si="1"/>
        <v>899</v>
      </c>
      <c r="I26" s="20">
        <v>57</v>
      </c>
      <c r="J26" s="21">
        <v>461</v>
      </c>
      <c r="K26" s="22">
        <v>405</v>
      </c>
      <c r="L26" s="23">
        <f t="shared" si="2"/>
        <v>866</v>
      </c>
      <c r="M26" s="20">
        <v>77</v>
      </c>
      <c r="N26" s="21">
        <v>240</v>
      </c>
      <c r="O26" s="22">
        <v>325</v>
      </c>
      <c r="P26" s="23">
        <f t="shared" si="3"/>
        <v>565</v>
      </c>
      <c r="Q26" s="20">
        <v>97</v>
      </c>
      <c r="R26" s="21">
        <v>8</v>
      </c>
      <c r="S26" s="22">
        <v>32</v>
      </c>
      <c r="T26" s="23">
        <f t="shared" si="4"/>
        <v>40</v>
      </c>
      <c r="U26" s="20">
        <v>117</v>
      </c>
      <c r="V26" s="24">
        <v>0</v>
      </c>
      <c r="W26" s="22">
        <v>0</v>
      </c>
      <c r="X26" s="23">
        <f t="shared" si="5"/>
        <v>0</v>
      </c>
    </row>
    <row r="27" spans="1:24" ht="13.5">
      <c r="A27" s="16">
        <v>18</v>
      </c>
      <c r="B27" s="17">
        <v>346</v>
      </c>
      <c r="C27" s="18">
        <v>335</v>
      </c>
      <c r="D27" s="19">
        <f t="shared" si="0"/>
        <v>681</v>
      </c>
      <c r="E27" s="16">
        <v>38</v>
      </c>
      <c r="F27" s="17">
        <v>490</v>
      </c>
      <c r="G27" s="18">
        <v>402</v>
      </c>
      <c r="H27" s="19">
        <f t="shared" si="1"/>
        <v>892</v>
      </c>
      <c r="I27" s="16">
        <v>58</v>
      </c>
      <c r="J27" s="17">
        <v>452</v>
      </c>
      <c r="K27" s="18">
        <v>398</v>
      </c>
      <c r="L27" s="19">
        <f t="shared" si="2"/>
        <v>850</v>
      </c>
      <c r="M27" s="16">
        <v>78</v>
      </c>
      <c r="N27" s="17">
        <v>238</v>
      </c>
      <c r="O27" s="18">
        <v>342</v>
      </c>
      <c r="P27" s="19">
        <f t="shared" si="3"/>
        <v>580</v>
      </c>
      <c r="Q27" s="16">
        <v>98</v>
      </c>
      <c r="R27" s="17">
        <v>4</v>
      </c>
      <c r="S27" s="18">
        <v>19</v>
      </c>
      <c r="T27" s="19">
        <f t="shared" si="4"/>
        <v>23</v>
      </c>
      <c r="U27" s="16">
        <v>118</v>
      </c>
      <c r="V27" s="17">
        <v>0</v>
      </c>
      <c r="W27" s="18">
        <v>0</v>
      </c>
      <c r="X27" s="19">
        <f t="shared" si="5"/>
        <v>0</v>
      </c>
    </row>
    <row r="28" spans="1:24" ht="14.25" thickBot="1">
      <c r="A28" s="25">
        <v>19</v>
      </c>
      <c r="B28" s="26">
        <v>439</v>
      </c>
      <c r="C28" s="27">
        <v>396</v>
      </c>
      <c r="D28" s="28">
        <f t="shared" si="0"/>
        <v>835</v>
      </c>
      <c r="E28" s="25">
        <v>39</v>
      </c>
      <c r="F28" s="26">
        <v>527</v>
      </c>
      <c r="G28" s="27">
        <v>441</v>
      </c>
      <c r="H28" s="28">
        <f t="shared" si="1"/>
        <v>968</v>
      </c>
      <c r="I28" s="25">
        <v>59</v>
      </c>
      <c r="J28" s="26">
        <v>477</v>
      </c>
      <c r="K28" s="27">
        <v>432</v>
      </c>
      <c r="L28" s="28">
        <f t="shared" si="2"/>
        <v>909</v>
      </c>
      <c r="M28" s="25">
        <v>79</v>
      </c>
      <c r="N28" s="26">
        <v>251</v>
      </c>
      <c r="O28" s="27">
        <v>353</v>
      </c>
      <c r="P28" s="28">
        <f t="shared" si="3"/>
        <v>604</v>
      </c>
      <c r="Q28" s="25">
        <v>99</v>
      </c>
      <c r="R28" s="26">
        <v>2</v>
      </c>
      <c r="S28" s="27">
        <v>19</v>
      </c>
      <c r="T28" s="28">
        <f t="shared" si="4"/>
        <v>21</v>
      </c>
      <c r="U28" s="25">
        <v>119</v>
      </c>
      <c r="V28" s="26">
        <v>0</v>
      </c>
      <c r="W28" s="27">
        <v>0</v>
      </c>
      <c r="X28" s="28">
        <f t="shared" si="5"/>
        <v>0</v>
      </c>
    </row>
    <row r="31" spans="2:15" ht="13.5">
      <c r="B31" s="29" t="s">
        <v>12</v>
      </c>
      <c r="C31" s="29"/>
      <c r="D31" s="30"/>
      <c r="E31" s="30" t="s">
        <v>7</v>
      </c>
      <c r="F31" s="31">
        <f>SUM(B9:B23)</f>
        <v>4591</v>
      </c>
      <c r="G31" s="30" t="s">
        <v>8</v>
      </c>
      <c r="H31" s="30"/>
      <c r="I31" s="30" t="s">
        <v>9</v>
      </c>
      <c r="J31" s="31">
        <f>SUM(C9:C23)</f>
        <v>4207</v>
      </c>
      <c r="K31" s="30" t="s">
        <v>8</v>
      </c>
      <c r="L31" s="30"/>
      <c r="M31" s="30" t="s">
        <v>10</v>
      </c>
      <c r="N31" s="31">
        <f>F31+J31</f>
        <v>8798</v>
      </c>
      <c r="O31" s="30" t="s">
        <v>8</v>
      </c>
    </row>
    <row r="32" spans="2:15" ht="13.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2:15" ht="13.5">
      <c r="B33" s="29" t="s">
        <v>13</v>
      </c>
      <c r="C33" s="29"/>
      <c r="D33" s="30"/>
      <c r="E33" s="30" t="s">
        <v>7</v>
      </c>
      <c r="F33" s="31">
        <f>F6-F31-F35</f>
        <v>22555</v>
      </c>
      <c r="G33" s="30" t="s">
        <v>8</v>
      </c>
      <c r="H33" s="30"/>
      <c r="I33" s="30" t="s">
        <v>9</v>
      </c>
      <c r="J33" s="31">
        <f>J6-J31-J35</f>
        <v>20170</v>
      </c>
      <c r="K33" s="30" t="s">
        <v>8</v>
      </c>
      <c r="L33" s="30"/>
      <c r="M33" s="30" t="s">
        <v>10</v>
      </c>
      <c r="N33" s="31">
        <f>F33+J33</f>
        <v>42725</v>
      </c>
      <c r="O33" s="30" t="s">
        <v>8</v>
      </c>
    </row>
    <row r="34" spans="2:15" ht="13.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2"/>
    </row>
    <row r="35" spans="2:15" ht="13.5">
      <c r="B35" s="29" t="s">
        <v>14</v>
      </c>
      <c r="C35" s="29"/>
      <c r="D35" s="30"/>
      <c r="E35" s="30" t="s">
        <v>7</v>
      </c>
      <c r="F35" s="31">
        <f>SUM(N14:N28,R9:R28,V9:V28)</f>
        <v>6196</v>
      </c>
      <c r="G35" s="30" t="s">
        <v>8</v>
      </c>
      <c r="H35" s="30"/>
      <c r="I35" s="30" t="s">
        <v>9</v>
      </c>
      <c r="J35" s="31">
        <f>SUM(O14:O28,S9:S28,W9:W28)</f>
        <v>8356</v>
      </c>
      <c r="K35" s="30" t="s">
        <v>8</v>
      </c>
      <c r="L35" s="30"/>
      <c r="M35" s="30" t="s">
        <v>10</v>
      </c>
      <c r="N35" s="31">
        <f>F35+J35</f>
        <v>14552</v>
      </c>
      <c r="O35" s="30" t="s">
        <v>8</v>
      </c>
    </row>
    <row r="36" spans="2:15" ht="13.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2"/>
    </row>
  </sheetData>
  <sheetProtection/>
  <mergeCells count="10">
    <mergeCell ref="A5:C6"/>
    <mergeCell ref="B31:C31"/>
    <mergeCell ref="B33:C33"/>
    <mergeCell ref="B35:C35"/>
    <mergeCell ref="U4:V4"/>
    <mergeCell ref="W4:X4"/>
    <mergeCell ref="A1:X1"/>
    <mergeCell ref="A3:E3"/>
    <mergeCell ref="U3:V3"/>
    <mergeCell ref="W3:X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2012-01-11T00:10:57Z</dcterms:created>
  <dcterms:modified xsi:type="dcterms:W3CDTF">2012-01-11T00:11:21Z</dcterms:modified>
  <cp:category/>
  <cp:version/>
  <cp:contentType/>
  <cp:contentStatus/>
</cp:coreProperties>
</file>